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主材价格表" sheetId="1" r:id="rId1"/>
    <sheet name="主材价格表 (单项材料总价超过20万)" sheetId="2" r:id="rId2"/>
  </sheets>
  <definedNames>
    <definedName name="_xlnm.Print_Titles" localSheetId="0">'主材价格表'!$1:$6</definedName>
    <definedName name="_xlnm.Print_Titles" localSheetId="1">'主材价格表 (单项材料总价超过20万)'!$1:$6</definedName>
  </definedNames>
  <calcPr fullCalcOnLoad="1"/>
</workbook>
</file>

<file path=xl/sharedStrings.xml><?xml version="1.0" encoding="utf-8"?>
<sst xmlns="http://schemas.openxmlformats.org/spreadsheetml/2006/main" count="914" uniqueCount="422">
  <si>
    <t>龙岩市本级财政投资建设项目缺项材料选用定价审批表</t>
  </si>
  <si>
    <t>项目   基本   情况</t>
  </si>
  <si>
    <t>立项批复项目名称</t>
  </si>
  <si>
    <t>华莲西路二期（西外环-红田路东）道路（桩号NK0+000～桩号NK1+567.05标段）（含西外环互通、红田路高架、人行天桥）</t>
  </si>
  <si>
    <t>立项批复文号</t>
  </si>
  <si>
    <t>项目单位</t>
  </si>
  <si>
    <t>龙岩市新城乡建设发展有限公司</t>
  </si>
  <si>
    <t>项目主管部门</t>
  </si>
  <si>
    <t>选用   定价   情况</t>
  </si>
  <si>
    <t>序号</t>
  </si>
  <si>
    <t>材料名称</t>
  </si>
  <si>
    <t>项目单位意见</t>
  </si>
  <si>
    <t>项目主管部门审查意见</t>
  </si>
  <si>
    <t xml:space="preserve">主要规格参数、建议品牌
</t>
  </si>
  <si>
    <t>单位</t>
  </si>
  <si>
    <t>数量</t>
  </si>
  <si>
    <t>单价（元）</t>
  </si>
  <si>
    <t>金额（元）</t>
  </si>
  <si>
    <t>技术性、必要性、
经济性分析</t>
  </si>
  <si>
    <t>备注</t>
  </si>
  <si>
    <t>一</t>
  </si>
  <si>
    <t>市政、房建部分</t>
  </si>
  <si>
    <t>不锈钢石材干挂挂件</t>
  </si>
  <si>
    <t/>
  </si>
  <si>
    <t>套</t>
  </si>
  <si>
    <t>塑料板盲沟</t>
  </si>
  <si>
    <t>MF12，12*3.5cm</t>
  </si>
  <si>
    <t>m</t>
  </si>
  <si>
    <t>EVA防水板</t>
  </si>
  <si>
    <t>1.5mm</t>
  </si>
  <si>
    <t>m2</t>
  </si>
  <si>
    <t>补偿滴头</t>
  </si>
  <si>
    <t>流量:2.0l/h，压力：0.1~0.35MPa</t>
  </si>
  <si>
    <t>锚杆</t>
  </si>
  <si>
    <t>中空注浆管φ25×5mm</t>
  </si>
  <si>
    <t>绿化挡土袋（含三维连接扣、扎口袋）</t>
  </si>
  <si>
    <t>500*350*150mm</t>
  </si>
  <si>
    <t>个</t>
  </si>
  <si>
    <t>SBS改性沥青玻璃布胎防水卷材(铝箔)</t>
  </si>
  <si>
    <t>4</t>
  </si>
  <si>
    <t>中埋式橡胶止水带(成品)</t>
  </si>
  <si>
    <t>400mm宽</t>
  </si>
  <si>
    <t>中埋式橡胶止水带</t>
  </si>
  <si>
    <t>300*6*R15</t>
  </si>
  <si>
    <t>背贴式止水带</t>
  </si>
  <si>
    <t>300*8*20</t>
  </si>
  <si>
    <t>高密度聚乙烯树脂波纹管</t>
  </si>
  <si>
    <t>φ90</t>
  </si>
  <si>
    <t>φ70</t>
  </si>
  <si>
    <t>HDPE缠绕管（外带肋管）</t>
  </si>
  <si>
    <t>DN500，环刚度不小于8kn/m2</t>
  </si>
  <si>
    <t>HDPE缠绕增强管（外带肋管）</t>
  </si>
  <si>
    <t>DN300，环刚度不小于8kn/m2</t>
  </si>
  <si>
    <t>U-PVC双壁打孔波纹管</t>
  </si>
  <si>
    <t>φ25cm</t>
  </si>
  <si>
    <t>φ40cm</t>
  </si>
  <si>
    <t>塑料打孔波纹管U-PVC</t>
  </si>
  <si>
    <t>Φ100mm</t>
  </si>
  <si>
    <t>Φ400mm</t>
  </si>
  <si>
    <t>Φ50mm</t>
  </si>
  <si>
    <t>钢板伸缩缝</t>
  </si>
  <si>
    <t>D80型</t>
  </si>
  <si>
    <t>D120型</t>
  </si>
  <si>
    <t>GQF-C型伸缩缝</t>
  </si>
  <si>
    <t>伸缩量40mm，去除伸缩体</t>
  </si>
  <si>
    <t>桥面铸铁泄水斗（含成品钢格栅板）</t>
  </si>
  <si>
    <t>φ114*8</t>
  </si>
  <si>
    <t>TBS高强土工网</t>
  </si>
  <si>
    <t>网格尺寸25cm*25cm，抗拉强度≥150MPa，延展率≤15%，炭黑量≥2%</t>
  </si>
  <si>
    <t>双层井盖（QT-700球墨铸铁井盖+树脂子盖）</t>
  </si>
  <si>
    <t>重型φ700可调式</t>
  </si>
  <si>
    <t>轻型φ700可调式</t>
  </si>
  <si>
    <t>成品钢格栅板，铸铁蓖座</t>
  </si>
  <si>
    <t>球墨铸铁盖板</t>
  </si>
  <si>
    <t>100*30*3cm</t>
  </si>
  <si>
    <t>轻型750*500mm方形树脂井盖</t>
  </si>
  <si>
    <t>机锯花岗岩路沿石</t>
  </si>
  <si>
    <t>15×36cm</t>
  </si>
  <si>
    <t>10×25cm</t>
  </si>
  <si>
    <t>1910*3200悬臂式情报板（含Nova控制系统）</t>
  </si>
  <si>
    <t>YHT-D10-1R1G1B-4S-H</t>
  </si>
  <si>
    <t>成套单臂路灯（LED-300W，防尘防水等级IP65）</t>
  </si>
  <si>
    <t>H=12m，L=2.5m</t>
  </si>
  <si>
    <t>根</t>
  </si>
  <si>
    <t>成套单臂路灯（LED-50W，防尘防水等级IP65）</t>
  </si>
  <si>
    <t>H=7.5m，L=1.0m</t>
  </si>
  <si>
    <t>成套双臂路灯（LED-160W+60W，防尘防水等级IP65）</t>
  </si>
  <si>
    <t>H=8m/6m，L=1.8m/0.8m</t>
  </si>
  <si>
    <t>铜芯聚氯乙烯绝缘聚氯乙烯护套电力电缆</t>
  </si>
  <si>
    <t>YJV-0.6/1KV-3*25m2</t>
  </si>
  <si>
    <t>二</t>
  </si>
  <si>
    <t>园林绿化部分</t>
  </si>
  <si>
    <t>樱花木棉</t>
  </si>
  <si>
    <t>米径23-25cm，高度400cm以上，一级分枝</t>
  </si>
  <si>
    <t>株</t>
  </si>
  <si>
    <t>美国红紫薇(丛生)</t>
  </si>
  <si>
    <t>高度150cm，冠幅100cm</t>
  </si>
  <si>
    <t>彩叶马尾铁A</t>
  </si>
  <si>
    <t>高度150cm，冠幅85cm</t>
  </si>
  <si>
    <t>彩叶马尾铁B</t>
  </si>
  <si>
    <t>高度90cm，冠幅50cm</t>
  </si>
  <si>
    <t>彩叶马尾铁C</t>
  </si>
  <si>
    <t>高度60cm，冠幅50cm</t>
  </si>
  <si>
    <t>三</t>
  </si>
  <si>
    <t>安装部分</t>
  </si>
  <si>
    <t>异径管（法兰）</t>
  </si>
  <si>
    <t>DN250</t>
  </si>
  <si>
    <t>机械三通（法兰）</t>
  </si>
  <si>
    <t>DN250*DN40</t>
  </si>
  <si>
    <t>正三通（法兰）</t>
  </si>
  <si>
    <t>DN250*DN200</t>
  </si>
  <si>
    <t>90°弯头（法兰）</t>
  </si>
  <si>
    <t>闸阀</t>
  </si>
  <si>
    <t>明管闸阀（法兰连接）</t>
  </si>
  <si>
    <t>低压法兰(碳钢对焊法兰(电弧焊))</t>
  </si>
  <si>
    <t>片</t>
  </si>
  <si>
    <t>差压、流量仪表(流量开关)</t>
  </si>
  <si>
    <t>2L/s</t>
  </si>
  <si>
    <t>灭火器箱</t>
  </si>
  <si>
    <t>每套配置手提式磷酸铵盐干粉灭火器和手提式水成膜泡沫灭火器各2具,单具充装量6kg</t>
  </si>
  <si>
    <t>室内消火栓</t>
  </si>
  <si>
    <t>每套配置SN65消火栓2只,DN65水带(25m)2条,水成膜泡沫灭火装置一套,手提式磷酸铵盐干粉灭火器和手提式水成膜泡沫灭火器各2具,单具充装量6kg</t>
  </si>
  <si>
    <t>电压信号传感器</t>
  </si>
  <si>
    <t>ZXVA</t>
  </si>
  <si>
    <t>只</t>
  </si>
  <si>
    <t>消防专用电话分机</t>
  </si>
  <si>
    <t>部</t>
  </si>
  <si>
    <t>值班电话</t>
  </si>
  <si>
    <t>总线制消防报警电话分机</t>
  </si>
  <si>
    <t>GST-TS-100A</t>
  </si>
  <si>
    <t>洞外紧急电话分机</t>
  </si>
  <si>
    <t>监控分机</t>
  </si>
  <si>
    <t>台</t>
  </si>
  <si>
    <t>门磁开关</t>
  </si>
  <si>
    <t>防火门电动闭门器</t>
  </si>
  <si>
    <t>HB-DCBM</t>
  </si>
  <si>
    <t xml:space="preserve">洞外广播扬声器 </t>
  </si>
  <si>
    <t>20W</t>
  </si>
  <si>
    <t>洞内紧急电话分机</t>
  </si>
  <si>
    <t>消防水池进水表</t>
  </si>
  <si>
    <t>LXL-80E</t>
  </si>
  <si>
    <t>超声波液位计</t>
  </si>
  <si>
    <t>磁耦合液位计</t>
  </si>
  <si>
    <t>玻璃管水位计</t>
  </si>
  <si>
    <t>室内消火栓泵试水流量计</t>
  </si>
  <si>
    <t>应采用直读数字式涡轮流量计</t>
  </si>
  <si>
    <t>室外消火栓泵试水流量计</t>
  </si>
  <si>
    <t>应急灯</t>
  </si>
  <si>
    <t>LED灯管-36W（光通量不小于3600lm,带难燃烧外壳IP65）(吊链式 双管)</t>
  </si>
  <si>
    <t>隧道专用双向指示疏散灯(带难燃烧材料)</t>
  </si>
  <si>
    <t>灯具配LED灯2*5W IP65,标识距离洞口距离</t>
  </si>
  <si>
    <t>吸顶灯</t>
  </si>
  <si>
    <t>IP65   28W/T5</t>
  </si>
  <si>
    <t>单管(应急灯180min)</t>
  </si>
  <si>
    <t>1*28W*T5-LED(难燃外壳)，吊链</t>
  </si>
  <si>
    <t>防爆灯</t>
  </si>
  <si>
    <t>壁装</t>
  </si>
  <si>
    <t>双管(应急灯180min)</t>
  </si>
  <si>
    <t>2*28W*T5-LED(难燃外壳)</t>
  </si>
  <si>
    <t>双管LED灯</t>
  </si>
  <si>
    <t>2*28W*T5</t>
  </si>
  <si>
    <t>双头应急灯</t>
  </si>
  <si>
    <t>LED筒灯</t>
  </si>
  <si>
    <t>1*13W*LED</t>
  </si>
  <si>
    <t>卫生间防潮灯</t>
  </si>
  <si>
    <t>HC-1X9W，吸顶</t>
  </si>
  <si>
    <t>疏散指示灯(墙壁式)</t>
  </si>
  <si>
    <t>安全出口灯(墙壁式)</t>
  </si>
  <si>
    <t>半圆球</t>
  </si>
  <si>
    <t>LED9W，吸顶</t>
  </si>
  <si>
    <t>疏散指示灯</t>
  </si>
  <si>
    <t>安全出口灯</t>
  </si>
  <si>
    <t>加强灯Ⅰ</t>
  </si>
  <si>
    <t>LED灯-200W（灯具配大功率单珠LED灯200W IP65）</t>
  </si>
  <si>
    <t>加强灯Ⅱ</t>
  </si>
  <si>
    <t>LED灯-200W（灯具配大功率单珠LED灯200W IP65)</t>
  </si>
  <si>
    <t>加强灯Ⅲ</t>
  </si>
  <si>
    <t>LED灯-200W  (灯具配大功率单珠LED灯200W IP65)</t>
  </si>
  <si>
    <t>加强灯IV</t>
  </si>
  <si>
    <t>LED灯-200W (灯具配大功率单珠LED灯200W IP65）</t>
  </si>
  <si>
    <t>LED灯-90W（灯具配大功率单珠LED灯90W IP65)</t>
  </si>
  <si>
    <t>LED灯-90W（灯具配大功率单珠LED灯90W IP65）</t>
  </si>
  <si>
    <t>全日灯I/II</t>
  </si>
  <si>
    <t>LED灯管-36W（光通量不小于3600lm IP65）</t>
  </si>
  <si>
    <t>排插</t>
  </si>
  <si>
    <t>PDU电源插座</t>
  </si>
  <si>
    <t>线槽内总线</t>
  </si>
  <si>
    <t>ZBN-RVS2x2.5(通信线)</t>
  </si>
  <si>
    <t>线槽内</t>
  </si>
  <si>
    <t>WDZBN-RVVSP-2X4</t>
  </si>
  <si>
    <t>管内</t>
  </si>
  <si>
    <t>穿多芯软导线</t>
  </si>
  <si>
    <t>WDZN-RVSP-2x2.5</t>
  </si>
  <si>
    <t>管内总线</t>
  </si>
  <si>
    <t>管内穿线</t>
  </si>
  <si>
    <t>RVV-3*6</t>
  </si>
  <si>
    <t>RVV-3*1</t>
  </si>
  <si>
    <t>RVV-3*1.5</t>
  </si>
  <si>
    <t>RVV-3*4</t>
  </si>
  <si>
    <t>RVVSP-4*1</t>
  </si>
  <si>
    <t>室内铜芯电力电缆敷设</t>
  </si>
  <si>
    <t>BTTRZ-3X2.5</t>
  </si>
  <si>
    <t>NH-YJV-1KV-3X35+1X16</t>
  </si>
  <si>
    <t>BTTZ -1KV-3*70+2*35</t>
  </si>
  <si>
    <t>BTTZ -1KV-3*95+2*50</t>
  </si>
  <si>
    <t>BTTZ -1KV-3*120+2*70</t>
  </si>
  <si>
    <t>BTTZ -1KV-3*150+2*70</t>
  </si>
  <si>
    <t>YJV-0.6/1KV;4X150+1X70</t>
  </si>
  <si>
    <t>YJV-3*10</t>
  </si>
  <si>
    <t>YJV-3*6</t>
  </si>
  <si>
    <t>YJV-0.6/1KV-5*16</t>
  </si>
  <si>
    <t>BTTZ-1KV-3*70+2*35</t>
  </si>
  <si>
    <t>ZBN-YJY-3x4</t>
  </si>
  <si>
    <t>ZBN-YJY-5x6</t>
  </si>
  <si>
    <t>YJV-0.6/1KV;4X95+1X50</t>
  </si>
  <si>
    <t>YJV-0.6/1KV;4X120+1X70</t>
  </si>
  <si>
    <t>BTTRZ-4X25</t>
  </si>
  <si>
    <t>BTTRZ-3X6</t>
  </si>
  <si>
    <t>BTTRZ-5X16</t>
  </si>
  <si>
    <t>YJV-0.6/1KV;4X50+1X25</t>
  </si>
  <si>
    <t>BTTZ-1KV-3*50+2*25</t>
  </si>
  <si>
    <t>YJV-3*16</t>
  </si>
  <si>
    <t>BTTRZ-3*16</t>
  </si>
  <si>
    <t>WDZB-YJY-1KV-5*10</t>
  </si>
  <si>
    <t>BTTZ-1KV-5*10</t>
  </si>
  <si>
    <t>NG-A-0.6/1KV-3x70+2x35</t>
  </si>
  <si>
    <t>ZB1N-YJV-5*10</t>
  </si>
  <si>
    <t>ZB1N-YJV-3*25+1*16</t>
  </si>
  <si>
    <t>室内铜芯控制电缆敷设</t>
  </si>
  <si>
    <t>KVVP2-0.6/1KV;4X1.5</t>
  </si>
  <si>
    <t>ZBN-KVV-4*2.5</t>
  </si>
  <si>
    <t>ZBN-KVV-3*2.5</t>
  </si>
  <si>
    <t>KVVP2-0.6/1KV;3X2.5</t>
  </si>
  <si>
    <t>KVVP2-0.6/1KV;8X1.5</t>
  </si>
  <si>
    <t>ZBN-KVV-2x2.5</t>
  </si>
  <si>
    <t>ZBN-KVV-2x1.5</t>
  </si>
  <si>
    <t>ZBN-KVV-3x2.5</t>
  </si>
  <si>
    <t>ZBN-KVV-7x2.5</t>
  </si>
  <si>
    <t>光缆终端盒</t>
  </si>
  <si>
    <t>光纤连接器材</t>
  </si>
  <si>
    <t>防水光缆接线盒</t>
  </si>
  <si>
    <t>PFCARJ2A4T-L01048MU</t>
  </si>
  <si>
    <t>8口光纤终端盒安装</t>
  </si>
  <si>
    <t>管内4芯传输光缆</t>
  </si>
  <si>
    <t>线槽内4芯单模光缆</t>
  </si>
  <si>
    <t>管内信号传输光缆12芯</t>
  </si>
  <si>
    <t>线槽内信号传输光缆12芯</t>
  </si>
  <si>
    <t>尾纤FC/APC</t>
  </si>
  <si>
    <t>10m单头</t>
  </si>
  <si>
    <t>尾纤</t>
  </si>
  <si>
    <t>室外8芯单模光缆敷设</t>
  </si>
  <si>
    <t>安装光纤跳线</t>
  </si>
  <si>
    <t>条</t>
  </si>
  <si>
    <t>管枕</t>
  </si>
  <si>
    <t>Φ167</t>
  </si>
  <si>
    <t>副</t>
  </si>
  <si>
    <t>MPP改性聚丙烯排水管</t>
  </si>
  <si>
    <t>DN100*12</t>
  </si>
  <si>
    <t>MPP改性聚丙烯保护管</t>
  </si>
  <si>
    <t>DN150*17</t>
  </si>
  <si>
    <t>光纤光栅感温探测器</t>
  </si>
  <si>
    <t>TSG-D</t>
  </si>
  <si>
    <t>不锈钢路径方向指示板</t>
  </si>
  <si>
    <t>150×150</t>
  </si>
  <si>
    <t>块</t>
  </si>
  <si>
    <t>八角横挑杆（电警）</t>
  </si>
  <si>
    <t>H6.5-10m</t>
  </si>
  <si>
    <t>H8-4m</t>
  </si>
  <si>
    <t>H6.8-7m</t>
  </si>
  <si>
    <t>LED补光灯</t>
  </si>
  <si>
    <t>座</t>
  </si>
  <si>
    <t>交通技术监控成像补光装置</t>
  </si>
  <si>
    <t>NAM1微电脑灯控柜</t>
  </si>
  <si>
    <t>含UPS具备时控和远程控制网络接口</t>
  </si>
  <si>
    <t>NAM2微电脑灯控柜</t>
  </si>
  <si>
    <t>电缆管道气封袋（DN150管用）</t>
  </si>
  <si>
    <t>SAM1微电脑灯控柜</t>
  </si>
  <si>
    <t>防火泥</t>
  </si>
  <si>
    <t>kg</t>
  </si>
  <si>
    <t>SAM2 微电脑灯控柜</t>
  </si>
  <si>
    <t>电子警察车道机箱</t>
  </si>
  <si>
    <t>应急照明箱NALE1~2</t>
  </si>
  <si>
    <t>AC(插座箱)/XXZ-30-4</t>
  </si>
  <si>
    <t>洞内广播扬声器</t>
  </si>
  <si>
    <t>LED补光灯支架</t>
  </si>
  <si>
    <t>交通技术监控成像补光装置支架</t>
  </si>
  <si>
    <t>前端SD存储卡</t>
  </si>
  <si>
    <t>弹性托架</t>
  </si>
  <si>
    <t>DN200</t>
  </si>
  <si>
    <t>稳压电源</t>
  </si>
  <si>
    <t>DN150</t>
  </si>
  <si>
    <t>DN100</t>
  </si>
  <si>
    <t>成套配电箱安装ALE</t>
  </si>
  <si>
    <t>成套配电箱安装ALgg</t>
  </si>
  <si>
    <t>成套配电箱安装ALjk</t>
  </si>
  <si>
    <t>成套配电箱安装ATbd</t>
  </si>
  <si>
    <t>成套配电箱安装ATxk</t>
  </si>
  <si>
    <t>成套配电箱安装(落地式)ATxf</t>
  </si>
  <si>
    <t>视频设备箱</t>
  </si>
  <si>
    <t>500*400*240(含开关电源/光纤熔接盒/防雷器）</t>
  </si>
  <si>
    <t>隧道灯控制箱SAM</t>
  </si>
  <si>
    <t>控制键盘</t>
  </si>
  <si>
    <t>监控系统配电箱(带UPS)</t>
  </si>
  <si>
    <t>控制柜</t>
  </si>
  <si>
    <t>超声波液位传感器</t>
  </si>
  <si>
    <t>支</t>
  </si>
  <si>
    <t>24V电源</t>
  </si>
  <si>
    <t>GEN-100-24</t>
  </si>
  <si>
    <t>变压器</t>
  </si>
  <si>
    <t>电子警察二合一大机箱（具有防盗报警功能）</t>
  </si>
  <si>
    <t>图像火灾探测器</t>
  </si>
  <si>
    <t>TS-VID612S-HD(含支架）</t>
  </si>
  <si>
    <t>CCTV终端箱</t>
  </si>
  <si>
    <t>高清摄像机，高清电警抓怕单元及卡口抓怕单元</t>
  </si>
  <si>
    <t>700万</t>
  </si>
  <si>
    <t>智能球型摄像机</t>
  </si>
  <si>
    <t>独立可控式扬声器功放150W(备用150W)</t>
  </si>
  <si>
    <t>固定摄像机400万像素（含镜头、安装支架、防雷等）</t>
  </si>
  <si>
    <t>高速云台摄像机400万像素（含镜头、安装支架、防雷等）</t>
  </si>
  <si>
    <t>EPS（20KVA  3小时）（含蓄电池柜）</t>
  </si>
  <si>
    <t xml:space="preserve">干式变压器 </t>
  </si>
  <si>
    <t>10/0.4KV 800KVA D,yn11</t>
  </si>
  <si>
    <t>风机控制柜NFP1~NFP4,SFP1~SFP4(落地式)</t>
  </si>
  <si>
    <t>高压配电柜（出线）1AH（800X1650X2200）</t>
  </si>
  <si>
    <t>面</t>
  </si>
  <si>
    <t>高压配电柜（#1母线PT与避雷）2AH</t>
  </si>
  <si>
    <t>800X1650X2200</t>
  </si>
  <si>
    <t>高压配电柜（#1专用计量）3AH</t>
  </si>
  <si>
    <t>高压配电柜（1#进线）4AH</t>
  </si>
  <si>
    <t>低压配电柜1AA（）</t>
  </si>
  <si>
    <t>800x1000x2200</t>
  </si>
  <si>
    <t>低压配电柜2AA</t>
  </si>
  <si>
    <t>低压配电柜3AA</t>
  </si>
  <si>
    <t>低压配电柜4AA</t>
  </si>
  <si>
    <t>低压配电柜5AA</t>
  </si>
  <si>
    <t>低压配电柜10AA</t>
  </si>
  <si>
    <t>低压配电柜6AA</t>
  </si>
  <si>
    <t>低压配电柜12AA</t>
  </si>
  <si>
    <t>低压配电柜7AA</t>
  </si>
  <si>
    <t>低压配电柜8AA</t>
  </si>
  <si>
    <t>低压配电柜9AA</t>
  </si>
  <si>
    <t>低压配电柜13AA</t>
  </si>
  <si>
    <t>射流风机</t>
  </si>
  <si>
    <t xml:space="preserve"> 叶轮直径1120mm  流量32.67m3/s  电动机功率37KW（采用自耦启动器驱动控制）</t>
  </si>
  <si>
    <t xml:space="preserve">无烟柴油发电机组 </t>
  </si>
  <si>
    <t>THLC360 600KW</t>
  </si>
  <si>
    <t>消防电话主机柜（含总线制消防电话主机）</t>
  </si>
  <si>
    <t>消防联动柜（含多线制联动控制盘）</t>
  </si>
  <si>
    <t>图形显示装置</t>
  </si>
  <si>
    <t>防火门监控主机</t>
  </si>
  <si>
    <t>电气火灾监控主机</t>
  </si>
  <si>
    <t>消防设备电源状态监控主机</t>
  </si>
  <si>
    <t>燃气报警控制器（配蓄电池电源做为应急电源）</t>
  </si>
  <si>
    <t>LED警示灯</t>
  </si>
  <si>
    <t xml:space="preserve"> AC220V（灯具配LED灯 500W IP65）采用LED显示屏,屏尺寸为2.0m(长)*1.0m(宽),设置2行共8个字,字高40cm,采用双色显示显示屏正常为绿色,显示字体“隧道路段,谨慎驾驶”;火灾时自动转为红色,显示字体“隧道火灾,禁止通行”通行”显示屏下边缘距地2.5m,基础由显示屏厂家配套提供</t>
  </si>
  <si>
    <t>消防广播柜（含广播主机）</t>
  </si>
  <si>
    <t>消防水池及消防水箱水位显示器</t>
  </si>
  <si>
    <t>火灾自动报警控制器</t>
  </si>
  <si>
    <t>JQ-QB-BK8000  EST3   4回路（含机柜、火灾报警软件、通讯卡）</t>
  </si>
  <si>
    <t>电子警察主控制器（终端服务器），配套电气元器件</t>
  </si>
  <si>
    <t>8口千兆网络交换机</t>
  </si>
  <si>
    <t>三合一防雷器</t>
  </si>
  <si>
    <t>组</t>
  </si>
  <si>
    <t xml:space="preserve">网络高清远端接入设备  </t>
  </si>
  <si>
    <t>1光8电</t>
  </si>
  <si>
    <t xml:space="preserve">网络高清汇聚设备  </t>
  </si>
  <si>
    <t>7光3电</t>
  </si>
  <si>
    <t>信息处理专用主机</t>
  </si>
  <si>
    <t>15.6英寸显示器</t>
  </si>
  <si>
    <t xml:space="preserve">网络硬盘录像机  </t>
  </si>
  <si>
    <t>32路</t>
  </si>
  <si>
    <t xml:space="preserve">硬盘  </t>
  </si>
  <si>
    <t>4T</t>
  </si>
  <si>
    <t>雷达测速装置</t>
  </si>
  <si>
    <t>室内消火栓系统加压泵(SN)</t>
  </si>
  <si>
    <t>设计单泵性能参数:Q=20L/s,H=60m,N=30kW)。应选用卧式泵。配套隔振器</t>
  </si>
  <si>
    <t>室外消火栓系统加压泵(SW)</t>
  </si>
  <si>
    <t>设计单泵性能参数:Q=30L/s,H=40m,N=22kW)。应选用卧式泵。配套隔振器</t>
  </si>
  <si>
    <t>室内外消火栓系统增压稳压设备</t>
  </si>
  <si>
    <t>SQL800x1.6,容积0.93m3,l两台水泵一用一备Q=3.6m3/h,H=40m,N=1.5kW，P2=0.395,P1=0.336,P=0.266,V=150 配套阀门等成套辅件</t>
  </si>
  <si>
    <t xml:space="preserve">光纤配线架  </t>
  </si>
  <si>
    <t>PDFFORM24D-24F</t>
  </si>
  <si>
    <t>架</t>
  </si>
  <si>
    <t>光纤光栅信号处理器（40通道）</t>
  </si>
  <si>
    <t>以太网交换机</t>
  </si>
  <si>
    <t>2个光口，2个电口</t>
  </si>
  <si>
    <t>区域分机JKFJ</t>
  </si>
  <si>
    <t>CO/VI</t>
  </si>
  <si>
    <t>测定仪 REGAL Tunnel VICO 740（IP67,测量范围 1~500cd/m'CO:0~250cm3/m3）</t>
  </si>
  <si>
    <t>室内光端机</t>
  </si>
  <si>
    <t>紧急电话机广播系统一体化主机CG-DV(主机，前置放大器，播放器，UPS）</t>
  </si>
  <si>
    <t>电脑（带管理软件）</t>
  </si>
  <si>
    <t>室外光端机</t>
  </si>
  <si>
    <t>图像火灾监控管理工作站软件TS-IFMC1000/3</t>
  </si>
  <si>
    <t>交通事件监测分析系统软件（16通道） TS-IDAS1000-/16</t>
  </si>
  <si>
    <t>汇聚16口交换机</t>
  </si>
  <si>
    <t>数据光端机 RS232</t>
  </si>
  <si>
    <t>矩阵控制系统&lt;8路输入*8路输出&gt;</t>
  </si>
  <si>
    <t>屏幕墙配21"彩色监视器</t>
  </si>
  <si>
    <t>交通事件监测分析系统硬件 TS-IDAS1000-i5/16</t>
  </si>
  <si>
    <t xml:space="preserve">图像管理服务器硬件 </t>
  </si>
  <si>
    <t>DELL  R520  E5-2403*1  2G*2  2T*2</t>
  </si>
  <si>
    <t xml:space="preserve">图像火灾监控管理工作站硬件  </t>
  </si>
  <si>
    <t>i7处理器，8G内存</t>
  </si>
  <si>
    <t>图像火灾管理服务器软件</t>
  </si>
  <si>
    <t>TS-IFMS1000/3</t>
  </si>
  <si>
    <t>16路硬盘录像机</t>
  </si>
  <si>
    <t>18T高位消防水箱</t>
  </si>
  <si>
    <t>4000x3000x2000(h)不锈钢拼装</t>
  </si>
  <si>
    <t>直流屏40AH</t>
  </si>
  <si>
    <t>洞外型亮度测定仪</t>
  </si>
  <si>
    <t xml:space="preserve"> CS201（IP66,测量范围1~7000cd/m'）</t>
  </si>
  <si>
    <t>合计</t>
  </si>
  <si>
    <t>签署意见：</t>
  </si>
  <si>
    <t xml:space="preserve">                           （内容可另附页）
单位负责人：（签字、加盖单位公章）
                                                       年      月      日</t>
  </si>
  <si>
    <t xml:space="preserve">        （内容可另附页）
单位负责人：（签字、加盖单位公章）
                                年    月     日</t>
  </si>
  <si>
    <t>注：不执行工程造价管理机构发布工程造价信息的建筑材料可只提供必要性和技术性认证。</t>
  </si>
  <si>
    <t>龙岩市本级财政投资建设项目缺项材料选用定价审批表（单项材料总价超过20万）</t>
  </si>
  <si>
    <t>交通事件监测分析系统硬件</t>
  </si>
  <si>
    <t>TS-IDAS1000-i5/16</t>
  </si>
  <si>
    <t xml:space="preserve">                           （内容可另附页）
单位负责人：（签字、加盖单位公章）
                                                       年      月      日</t>
  </si>
  <si>
    <t xml:space="preserve">        （内容可另附页）
单位负责人：（签字、加盖单位公章）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</si>
</sst>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
  </numFmts>
  <fonts count="46">
    <font>
      <sz val="11"/>
      <color theme="1"/>
      <name val="Calibri"/>
      <family val="0"/>
    </font>
    <font>
      <sz val="11"/>
      <name val="宋体"/>
      <family val="0"/>
    </font>
    <font>
      <sz val="10"/>
      <name val="宋体"/>
      <family val="0"/>
    </font>
    <font>
      <sz val="18"/>
      <name val="宋体"/>
      <family val="0"/>
    </font>
    <font>
      <sz val="10"/>
      <color indexed="8"/>
      <name val="宋体"/>
      <family val="0"/>
    </font>
    <font>
      <b/>
      <sz val="10"/>
      <name val="宋体"/>
      <family val="0"/>
    </font>
    <font>
      <sz val="11"/>
      <color indexed="10"/>
      <name val="宋体"/>
      <family val="0"/>
    </font>
    <font>
      <sz val="11"/>
      <color indexed="8"/>
      <name val="宋体"/>
      <family val="0"/>
    </font>
    <font>
      <b/>
      <sz val="15"/>
      <color indexed="62"/>
      <name val="宋体"/>
      <family val="0"/>
    </font>
    <font>
      <b/>
      <sz val="18"/>
      <color indexed="62"/>
      <name val="宋体"/>
      <family val="0"/>
    </font>
    <font>
      <b/>
      <sz val="13"/>
      <color indexed="62"/>
      <name val="宋体"/>
      <family val="0"/>
    </font>
    <font>
      <i/>
      <sz val="11"/>
      <color indexed="23"/>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sz val="1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8"/>
      <name val="Calibri"/>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7"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7" fillId="0" borderId="0" applyFont="0" applyFill="0" applyBorder="0" applyAlignment="0" applyProtection="0"/>
    <xf numFmtId="41" fontId="7"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7"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7" fillId="0" borderId="0" applyFont="0" applyFill="0" applyBorder="0" applyAlignment="0" applyProtection="0"/>
    <xf numFmtId="0" fontId="31" fillId="0" borderId="0" applyNumberFormat="0" applyFill="0" applyBorder="0" applyAlignment="0" applyProtection="0"/>
    <xf numFmtId="0" fontId="7"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19" fillId="0" borderId="0">
      <alignment vertical="center"/>
      <protection/>
    </xf>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0" fillId="0" borderId="0">
      <alignment/>
      <protection/>
    </xf>
    <xf numFmtId="0" fontId="19" fillId="0" borderId="0">
      <alignment/>
      <protection/>
    </xf>
  </cellStyleXfs>
  <cellXfs count="28">
    <xf numFmtId="0" fontId="0" fillId="0" borderId="0" xfId="0" applyFont="1" applyAlignment="1">
      <alignment vertical="center"/>
    </xf>
    <xf numFmtId="49" fontId="2" fillId="0" borderId="0" xfId="0" applyNumberFormat="1"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3"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45" fillId="0" borderId="10" xfId="64" applyNumberFormat="1" applyFont="1" applyFill="1" applyBorder="1" applyAlignment="1">
      <alignment horizontal="center" vertical="center" wrapText="1"/>
      <protection/>
    </xf>
    <xf numFmtId="176" fontId="45" fillId="0" borderId="10" xfId="64" applyNumberFormat="1" applyFont="1" applyFill="1" applyBorder="1" applyAlignment="1">
      <alignment horizontal="center" vertical="center" wrapText="1" shrinkToFit="1"/>
      <protection/>
    </xf>
    <xf numFmtId="49" fontId="2" fillId="0" borderId="10" xfId="0" applyNumberFormat="1" applyFont="1" applyBorder="1" applyAlignment="1">
      <alignment horizontal="center" vertical="center" wrapText="1"/>
    </xf>
    <xf numFmtId="0" fontId="45" fillId="0" borderId="10" xfId="64" applyNumberFormat="1" applyFont="1" applyBorder="1" applyAlignment="1">
      <alignment horizontal="center" vertical="center" wrapText="1"/>
      <protection/>
    </xf>
    <xf numFmtId="177" fontId="45" fillId="0" borderId="10" xfId="64" applyNumberFormat="1" applyFont="1" applyBorder="1" applyAlignment="1">
      <alignment horizontal="right" vertical="center" wrapText="1" shrinkToFit="1"/>
      <protection/>
    </xf>
    <xf numFmtId="2" fontId="2" fillId="0" borderId="10" xfId="0" applyNumberFormat="1" applyFont="1" applyBorder="1" applyAlignment="1">
      <alignment horizontal="center" vertical="center" wrapText="1"/>
    </xf>
    <xf numFmtId="0" fontId="2" fillId="0" borderId="10" xfId="0" applyFont="1" applyBorder="1" applyAlignment="1">
      <alignment horizontal="left" vertical="top" wrapText="1"/>
    </xf>
    <xf numFmtId="0" fontId="2" fillId="0" borderId="10" xfId="0" applyFont="1" applyBorder="1" applyAlignment="1">
      <alignment vertical="top" wrapText="1"/>
    </xf>
    <xf numFmtId="0" fontId="2" fillId="0" borderId="0" xfId="0" applyFont="1" applyAlignment="1">
      <alignment vertical="center" wrapText="1"/>
    </xf>
    <xf numFmtId="49" fontId="3"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176" fontId="2" fillId="0" borderId="10" xfId="0" applyNumberFormat="1" applyFont="1" applyBorder="1" applyAlignment="1">
      <alignment horizontal="center" vertical="center" wrapText="1"/>
    </xf>
    <xf numFmtId="176" fontId="45" fillId="0" borderId="10" xfId="64" applyNumberFormat="1" applyFont="1" applyBorder="1" applyAlignment="1">
      <alignment horizontal="center" vertical="center" wrapText="1" shrinkToFit="1"/>
      <protection/>
    </xf>
    <xf numFmtId="49" fontId="2" fillId="0" borderId="13" xfId="0" applyNumberFormat="1" applyFont="1" applyBorder="1" applyAlignment="1">
      <alignment horizontal="center" vertical="center" wrapText="1"/>
    </xf>
    <xf numFmtId="177" fontId="45" fillId="0" borderId="10" xfId="64" applyNumberFormat="1" applyFont="1" applyBorder="1" applyAlignment="1">
      <alignment horizontal="center" vertical="center" wrapText="1" shrinkToFit="1"/>
      <protection/>
    </xf>
    <xf numFmtId="2" fontId="45" fillId="0" borderId="10" xfId="64" applyNumberFormat="1" applyFont="1" applyBorder="1" applyAlignment="1">
      <alignment horizontal="center" vertical="center" wrapText="1" shrinkToFit="1"/>
      <protection/>
    </xf>
    <xf numFmtId="0" fontId="2" fillId="0" borderId="10" xfId="0" applyFont="1" applyBorder="1" applyAlignment="1">
      <alignment horizontal="center" vertical="top" wrapText="1"/>
    </xf>
    <xf numFmtId="0" fontId="2" fillId="0" borderId="0" xfId="0" applyFont="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Normal" xfId="64"/>
    <cellStyle name="常规 1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83"/>
  <sheetViews>
    <sheetView tabSelected="1" workbookViewId="0" topLeftCell="A1">
      <pane xSplit="5" ySplit="7" topLeftCell="F71" activePane="bottomRight" state="frozen"/>
      <selection pane="bottomRight" activeCell="M48" sqref="M48"/>
    </sheetView>
  </sheetViews>
  <sheetFormatPr defaultColWidth="9.00390625" defaultRowHeight="15"/>
  <cols>
    <col min="1" max="1" width="5.7109375" style="1" customWidth="1"/>
    <col min="2" max="2" width="5.28125" style="1" customWidth="1"/>
    <col min="3" max="3" width="23.8515625" style="1" customWidth="1"/>
    <col min="4" max="4" width="29.00390625" style="1" customWidth="1"/>
    <col min="5" max="5" width="4.421875" style="1" customWidth="1"/>
    <col min="6" max="6" width="7.8515625" style="1" customWidth="1"/>
    <col min="7" max="7" width="9.421875" style="1" customWidth="1"/>
    <col min="8" max="8" width="11.00390625" style="1" customWidth="1"/>
    <col min="9" max="9" width="10.140625" style="1" customWidth="1"/>
    <col min="10" max="10" width="7.421875" style="1" customWidth="1"/>
    <col min="11" max="11" width="5.8515625" style="1" customWidth="1"/>
    <col min="12" max="12" width="10.421875" style="1" customWidth="1"/>
    <col min="13" max="13" width="9.8515625" style="1" customWidth="1"/>
    <col min="14" max="14" width="6.421875" style="1" customWidth="1"/>
    <col min="15" max="16384" width="9.00390625" style="1" customWidth="1"/>
  </cols>
  <sheetData>
    <row r="1" spans="1:14" ht="39" customHeight="1">
      <c r="A1" s="15" t="s">
        <v>0</v>
      </c>
      <c r="B1" s="15"/>
      <c r="C1" s="15"/>
      <c r="D1" s="16"/>
      <c r="E1" s="16"/>
      <c r="F1" s="15"/>
      <c r="G1" s="16"/>
      <c r="H1" s="15"/>
      <c r="I1" s="15"/>
      <c r="J1" s="15"/>
      <c r="K1" s="15"/>
      <c r="L1" s="15"/>
      <c r="M1" s="15"/>
      <c r="N1" s="15"/>
    </row>
    <row r="2" spans="1:14" ht="31.5" customHeight="1">
      <c r="A2" s="8" t="s">
        <v>1</v>
      </c>
      <c r="B2" s="8" t="s">
        <v>2</v>
      </c>
      <c r="C2" s="8"/>
      <c r="D2" s="8" t="s">
        <v>3</v>
      </c>
      <c r="E2" s="8"/>
      <c r="F2" s="8"/>
      <c r="G2" s="8"/>
      <c r="H2" s="8"/>
      <c r="I2" s="8"/>
      <c r="J2" s="8" t="s">
        <v>4</v>
      </c>
      <c r="K2" s="8"/>
      <c r="L2" s="8"/>
      <c r="M2" s="8"/>
      <c r="N2" s="8"/>
    </row>
    <row r="3" spans="1:14" ht="25.5" customHeight="1">
      <c r="A3" s="8"/>
      <c r="B3" s="8" t="s">
        <v>5</v>
      </c>
      <c r="C3" s="8"/>
      <c r="D3" s="8" t="s">
        <v>6</v>
      </c>
      <c r="E3" s="8"/>
      <c r="F3" s="8"/>
      <c r="G3" s="8"/>
      <c r="H3" s="8"/>
      <c r="I3" s="8"/>
      <c r="J3" s="8" t="s">
        <v>7</v>
      </c>
      <c r="K3" s="8"/>
      <c r="L3" s="8"/>
      <c r="M3" s="8"/>
      <c r="N3" s="8"/>
    </row>
    <row r="4" spans="1:14" ht="25.5" customHeight="1">
      <c r="A4" s="17" t="s">
        <v>8</v>
      </c>
      <c r="B4" s="8" t="s">
        <v>9</v>
      </c>
      <c r="C4" s="8" t="s">
        <v>10</v>
      </c>
      <c r="D4" s="8" t="s">
        <v>11</v>
      </c>
      <c r="E4" s="8"/>
      <c r="F4" s="8"/>
      <c r="G4" s="8"/>
      <c r="H4" s="8"/>
      <c r="I4" s="8"/>
      <c r="J4" s="8" t="s">
        <v>12</v>
      </c>
      <c r="K4" s="8"/>
      <c r="L4" s="8"/>
      <c r="M4" s="8"/>
      <c r="N4" s="8"/>
    </row>
    <row r="5" spans="1:14" ht="21" customHeight="1">
      <c r="A5" s="18"/>
      <c r="B5" s="8"/>
      <c r="C5" s="8"/>
      <c r="D5" s="8" t="s">
        <v>13</v>
      </c>
      <c r="E5" s="8" t="s">
        <v>14</v>
      </c>
      <c r="F5" s="8" t="s">
        <v>15</v>
      </c>
      <c r="G5" s="8" t="s">
        <v>16</v>
      </c>
      <c r="H5" s="8" t="s">
        <v>17</v>
      </c>
      <c r="I5" s="8" t="s">
        <v>18</v>
      </c>
      <c r="J5" s="8" t="s">
        <v>15</v>
      </c>
      <c r="K5" s="8" t="s">
        <v>14</v>
      </c>
      <c r="L5" s="8" t="s">
        <v>16</v>
      </c>
      <c r="M5" s="8" t="s">
        <v>17</v>
      </c>
      <c r="N5" s="8" t="s">
        <v>19</v>
      </c>
    </row>
    <row r="6" spans="1:14" ht="19.5" customHeight="1">
      <c r="A6" s="18"/>
      <c r="B6" s="8"/>
      <c r="C6" s="8"/>
      <c r="D6" s="8"/>
      <c r="E6" s="8"/>
      <c r="F6" s="8"/>
      <c r="G6" s="8"/>
      <c r="H6" s="8"/>
      <c r="I6" s="8"/>
      <c r="J6" s="8"/>
      <c r="K6" s="8"/>
      <c r="L6" s="8"/>
      <c r="M6" s="8"/>
      <c r="N6" s="8"/>
    </row>
    <row r="7" spans="1:14" ht="12">
      <c r="A7" s="18"/>
      <c r="B7" s="19" t="s">
        <v>20</v>
      </c>
      <c r="C7" s="19" t="s">
        <v>21</v>
      </c>
      <c r="D7" s="8"/>
      <c r="E7" s="8"/>
      <c r="F7" s="8"/>
      <c r="G7" s="8"/>
      <c r="H7" s="8"/>
      <c r="I7" s="8"/>
      <c r="J7" s="8"/>
      <c r="K7" s="8"/>
      <c r="L7" s="8"/>
      <c r="M7" s="8"/>
      <c r="N7" s="8"/>
    </row>
    <row r="8" spans="1:14" ht="12">
      <c r="A8" s="18"/>
      <c r="B8" s="20">
        <v>1</v>
      </c>
      <c r="C8" s="6" t="s">
        <v>22</v>
      </c>
      <c r="D8" s="6" t="s">
        <v>23</v>
      </c>
      <c r="E8" s="6" t="s">
        <v>24</v>
      </c>
      <c r="F8" s="7">
        <v>3847.313</v>
      </c>
      <c r="G8" s="7">
        <v>3.98</v>
      </c>
      <c r="H8" s="7">
        <f aca="true" t="shared" si="0" ref="H8:H13">F8*G8</f>
        <v>15312.30574</v>
      </c>
      <c r="I8" s="8"/>
      <c r="J8" s="8"/>
      <c r="K8" s="8"/>
      <c r="L8" s="8"/>
      <c r="M8" s="8"/>
      <c r="N8" s="8"/>
    </row>
    <row r="9" spans="1:14" ht="12">
      <c r="A9" s="18"/>
      <c r="B9" s="20">
        <v>2</v>
      </c>
      <c r="C9" s="6" t="s">
        <v>25</v>
      </c>
      <c r="D9" s="6" t="s">
        <v>26</v>
      </c>
      <c r="E9" s="6" t="s">
        <v>27</v>
      </c>
      <c r="F9" s="7">
        <v>3728.55</v>
      </c>
      <c r="G9" s="7">
        <v>8.5</v>
      </c>
      <c r="H9" s="7">
        <f t="shared" si="0"/>
        <v>31692.675000000003</v>
      </c>
      <c r="I9" s="8"/>
      <c r="J9" s="8"/>
      <c r="K9" s="8"/>
      <c r="L9" s="8"/>
      <c r="M9" s="8"/>
      <c r="N9" s="8"/>
    </row>
    <row r="10" spans="1:14" ht="12">
      <c r="A10" s="18"/>
      <c r="B10" s="20">
        <v>3</v>
      </c>
      <c r="C10" s="6" t="s">
        <v>28</v>
      </c>
      <c r="D10" s="6" t="s">
        <v>29</v>
      </c>
      <c r="E10" s="6" t="s">
        <v>30</v>
      </c>
      <c r="F10" s="7">
        <v>76827.96</v>
      </c>
      <c r="G10" s="7">
        <v>13.8</v>
      </c>
      <c r="H10" s="7">
        <f t="shared" si="0"/>
        <v>1060225.8480000002</v>
      </c>
      <c r="I10" s="8"/>
      <c r="J10" s="8"/>
      <c r="K10" s="8"/>
      <c r="L10" s="8"/>
      <c r="M10" s="8"/>
      <c r="N10" s="8"/>
    </row>
    <row r="11" spans="1:14" ht="12">
      <c r="A11" s="18"/>
      <c r="B11" s="20">
        <v>4</v>
      </c>
      <c r="C11" s="6" t="s">
        <v>31</v>
      </c>
      <c r="D11" s="6" t="s">
        <v>32</v>
      </c>
      <c r="E11" s="6" t="s">
        <v>24</v>
      </c>
      <c r="F11" s="7">
        <v>2655</v>
      </c>
      <c r="G11" s="7">
        <v>3</v>
      </c>
      <c r="H11" s="7">
        <f t="shared" si="0"/>
        <v>7965</v>
      </c>
      <c r="I11" s="8"/>
      <c r="J11" s="8"/>
      <c r="K11" s="8"/>
      <c r="L11" s="8"/>
      <c r="M11" s="8"/>
      <c r="N11" s="8"/>
    </row>
    <row r="12" spans="1:14" ht="12">
      <c r="A12" s="18"/>
      <c r="B12" s="20">
        <v>5</v>
      </c>
      <c r="C12" s="6" t="s">
        <v>33</v>
      </c>
      <c r="D12" s="6" t="s">
        <v>34</v>
      </c>
      <c r="E12" s="6" t="s">
        <v>27</v>
      </c>
      <c r="F12" s="7">
        <v>59236.5</v>
      </c>
      <c r="G12" s="7">
        <v>27.26</v>
      </c>
      <c r="H12" s="7">
        <f t="shared" si="0"/>
        <v>1614786.99</v>
      </c>
      <c r="I12" s="8"/>
      <c r="J12" s="8"/>
      <c r="K12" s="8"/>
      <c r="L12" s="8"/>
      <c r="M12" s="8"/>
      <c r="N12" s="8"/>
    </row>
    <row r="13" spans="1:14" ht="24">
      <c r="A13" s="18"/>
      <c r="B13" s="20">
        <v>6</v>
      </c>
      <c r="C13" s="6" t="s">
        <v>35</v>
      </c>
      <c r="D13" s="6" t="s">
        <v>36</v>
      </c>
      <c r="E13" s="6" t="s">
        <v>37</v>
      </c>
      <c r="F13" s="7">
        <v>367.26</v>
      </c>
      <c r="G13" s="7">
        <v>2.3</v>
      </c>
      <c r="H13" s="7">
        <f t="shared" si="0"/>
        <v>844.6979999999999</v>
      </c>
      <c r="I13" s="8"/>
      <c r="J13" s="8"/>
      <c r="K13" s="8"/>
      <c r="L13" s="8"/>
      <c r="M13" s="8"/>
      <c r="N13" s="8"/>
    </row>
    <row r="14" spans="1:14" ht="24">
      <c r="A14" s="18"/>
      <c r="B14" s="20">
        <v>7</v>
      </c>
      <c r="C14" s="6" t="s">
        <v>38</v>
      </c>
      <c r="D14" s="6" t="s">
        <v>39</v>
      </c>
      <c r="E14" s="6" t="s">
        <v>30</v>
      </c>
      <c r="F14" s="7">
        <v>537.032</v>
      </c>
      <c r="G14" s="7">
        <v>15</v>
      </c>
      <c r="H14" s="7">
        <f aca="true" t="shared" si="1" ref="H14:H51">F14*G14</f>
        <v>8055.4800000000005</v>
      </c>
      <c r="I14" s="8"/>
      <c r="J14" s="8"/>
      <c r="K14" s="8"/>
      <c r="L14" s="8"/>
      <c r="M14" s="8"/>
      <c r="N14" s="8"/>
    </row>
    <row r="15" spans="1:14" ht="12">
      <c r="A15" s="18"/>
      <c r="B15" s="20">
        <v>8</v>
      </c>
      <c r="C15" s="6" t="s">
        <v>40</v>
      </c>
      <c r="D15" s="6" t="s">
        <v>41</v>
      </c>
      <c r="E15" s="6" t="s">
        <v>27</v>
      </c>
      <c r="F15" s="7">
        <v>26.88</v>
      </c>
      <c r="G15" s="7">
        <v>31.35</v>
      </c>
      <c r="H15" s="7">
        <f t="shared" si="1"/>
        <v>842.688</v>
      </c>
      <c r="I15" s="8"/>
      <c r="J15" s="8"/>
      <c r="K15" s="8"/>
      <c r="L15" s="8"/>
      <c r="M15" s="8"/>
      <c r="N15" s="8"/>
    </row>
    <row r="16" spans="1:14" ht="12">
      <c r="A16" s="18"/>
      <c r="B16" s="20">
        <v>9</v>
      </c>
      <c r="C16" s="6" t="s">
        <v>42</v>
      </c>
      <c r="D16" s="6" t="s">
        <v>43</v>
      </c>
      <c r="E16" s="6" t="s">
        <v>27</v>
      </c>
      <c r="F16" s="7">
        <v>13987.82</v>
      </c>
      <c r="G16" s="7">
        <v>28</v>
      </c>
      <c r="H16" s="7">
        <f t="shared" si="1"/>
        <v>391658.95999999996</v>
      </c>
      <c r="I16" s="8"/>
      <c r="J16" s="8"/>
      <c r="K16" s="8"/>
      <c r="L16" s="8"/>
      <c r="M16" s="8"/>
      <c r="N16" s="8"/>
    </row>
    <row r="17" spans="1:14" ht="12">
      <c r="A17" s="18"/>
      <c r="B17" s="20">
        <v>10</v>
      </c>
      <c r="C17" s="6" t="s">
        <v>44</v>
      </c>
      <c r="D17" s="6" t="s">
        <v>45</v>
      </c>
      <c r="E17" s="6" t="s">
        <v>27</v>
      </c>
      <c r="F17" s="7">
        <v>14311.22</v>
      </c>
      <c r="G17" s="7">
        <v>33</v>
      </c>
      <c r="H17" s="7">
        <f t="shared" si="1"/>
        <v>472270.25999999995</v>
      </c>
      <c r="I17" s="8"/>
      <c r="J17" s="8"/>
      <c r="K17" s="8"/>
      <c r="L17" s="8"/>
      <c r="M17" s="8"/>
      <c r="N17" s="8"/>
    </row>
    <row r="18" spans="1:14" ht="12">
      <c r="A18" s="18"/>
      <c r="B18" s="20">
        <v>11</v>
      </c>
      <c r="C18" s="6" t="s">
        <v>46</v>
      </c>
      <c r="D18" s="6" t="s">
        <v>47</v>
      </c>
      <c r="E18" s="6" t="s">
        <v>27</v>
      </c>
      <c r="F18" s="7">
        <v>1602.58</v>
      </c>
      <c r="G18" s="7">
        <v>9.65</v>
      </c>
      <c r="H18" s="7">
        <f t="shared" si="1"/>
        <v>15464.896999999999</v>
      </c>
      <c r="I18" s="8"/>
      <c r="J18" s="8"/>
      <c r="K18" s="8"/>
      <c r="L18" s="8"/>
      <c r="M18" s="8"/>
      <c r="N18" s="8"/>
    </row>
    <row r="19" spans="1:14" ht="12">
      <c r="A19" s="18"/>
      <c r="B19" s="20">
        <v>12</v>
      </c>
      <c r="C19" s="6" t="s">
        <v>46</v>
      </c>
      <c r="D19" s="6" t="s">
        <v>48</v>
      </c>
      <c r="E19" s="6" t="s">
        <v>27</v>
      </c>
      <c r="F19" s="7">
        <v>3191.098</v>
      </c>
      <c r="G19" s="7">
        <v>7.65</v>
      </c>
      <c r="H19" s="7">
        <f t="shared" si="1"/>
        <v>24411.8997</v>
      </c>
      <c r="I19" s="8"/>
      <c r="J19" s="8"/>
      <c r="K19" s="8"/>
      <c r="L19" s="8"/>
      <c r="M19" s="8"/>
      <c r="N19" s="8"/>
    </row>
    <row r="20" spans="1:14" ht="12">
      <c r="A20" s="18"/>
      <c r="B20" s="20">
        <v>13</v>
      </c>
      <c r="C20" s="6" t="s">
        <v>49</v>
      </c>
      <c r="D20" s="6" t="s">
        <v>50</v>
      </c>
      <c r="E20" s="6" t="s">
        <v>27</v>
      </c>
      <c r="F20" s="7">
        <v>614.219</v>
      </c>
      <c r="G20" s="7">
        <v>278.14</v>
      </c>
      <c r="H20" s="7">
        <f t="shared" si="1"/>
        <v>170838.87266</v>
      </c>
      <c r="I20" s="8"/>
      <c r="J20" s="8"/>
      <c r="K20" s="8"/>
      <c r="L20" s="8"/>
      <c r="M20" s="8"/>
      <c r="N20" s="8"/>
    </row>
    <row r="21" spans="1:14" ht="12">
      <c r="A21" s="18"/>
      <c r="B21" s="20">
        <v>14</v>
      </c>
      <c r="C21" s="6" t="s">
        <v>51</v>
      </c>
      <c r="D21" s="6" t="s">
        <v>52</v>
      </c>
      <c r="E21" s="6" t="s">
        <v>27</v>
      </c>
      <c r="F21" s="7">
        <v>2161.972</v>
      </c>
      <c r="G21" s="7">
        <v>150</v>
      </c>
      <c r="H21" s="7">
        <f t="shared" si="1"/>
        <v>324295.80000000005</v>
      </c>
      <c r="I21" s="8"/>
      <c r="J21" s="8"/>
      <c r="K21" s="8"/>
      <c r="L21" s="8"/>
      <c r="M21" s="8"/>
      <c r="N21" s="8"/>
    </row>
    <row r="22" spans="1:14" ht="12">
      <c r="A22" s="18"/>
      <c r="B22" s="20">
        <v>15</v>
      </c>
      <c r="C22" s="6" t="s">
        <v>53</v>
      </c>
      <c r="D22" s="6" t="s">
        <v>54</v>
      </c>
      <c r="E22" s="6" t="s">
        <v>27</v>
      </c>
      <c r="F22" s="7">
        <v>16.96</v>
      </c>
      <c r="G22" s="7">
        <v>38.94</v>
      </c>
      <c r="H22" s="7">
        <f t="shared" si="1"/>
        <v>660.4224</v>
      </c>
      <c r="I22" s="8"/>
      <c r="J22" s="8"/>
      <c r="K22" s="8"/>
      <c r="L22" s="8"/>
      <c r="M22" s="8"/>
      <c r="N22" s="8"/>
    </row>
    <row r="23" spans="1:14" ht="12">
      <c r="A23" s="18"/>
      <c r="B23" s="20">
        <v>16</v>
      </c>
      <c r="C23" s="6" t="s">
        <v>53</v>
      </c>
      <c r="D23" s="6" t="s">
        <v>55</v>
      </c>
      <c r="E23" s="6" t="s">
        <v>27</v>
      </c>
      <c r="F23" s="7">
        <v>76.32</v>
      </c>
      <c r="G23" s="7">
        <v>83.19</v>
      </c>
      <c r="H23" s="7">
        <f t="shared" si="1"/>
        <v>6349.060799999999</v>
      </c>
      <c r="I23" s="8"/>
      <c r="J23" s="8"/>
      <c r="K23" s="8"/>
      <c r="L23" s="8"/>
      <c r="M23" s="8"/>
      <c r="N23" s="8"/>
    </row>
    <row r="24" spans="1:14" ht="12">
      <c r="A24" s="18"/>
      <c r="B24" s="20">
        <v>17</v>
      </c>
      <c r="C24" s="6" t="s">
        <v>56</v>
      </c>
      <c r="D24" s="6" t="s">
        <v>57</v>
      </c>
      <c r="E24" s="6" t="s">
        <v>27</v>
      </c>
      <c r="F24" s="7">
        <v>4783.8</v>
      </c>
      <c r="G24" s="7">
        <v>11.5</v>
      </c>
      <c r="H24" s="7">
        <f t="shared" si="1"/>
        <v>55013.700000000004</v>
      </c>
      <c r="I24" s="8"/>
      <c r="J24" s="8"/>
      <c r="K24" s="8"/>
      <c r="L24" s="8"/>
      <c r="M24" s="8"/>
      <c r="N24" s="8"/>
    </row>
    <row r="25" spans="1:14" ht="12">
      <c r="A25" s="18"/>
      <c r="B25" s="20">
        <v>18</v>
      </c>
      <c r="C25" s="6" t="s">
        <v>56</v>
      </c>
      <c r="D25" s="6" t="s">
        <v>58</v>
      </c>
      <c r="E25" s="6" t="s">
        <v>27</v>
      </c>
      <c r="F25" s="7">
        <v>4783.8</v>
      </c>
      <c r="G25" s="7">
        <v>83.19</v>
      </c>
      <c r="H25" s="7">
        <f t="shared" si="1"/>
        <v>397964.322</v>
      </c>
      <c r="I25" s="8"/>
      <c r="J25" s="8"/>
      <c r="K25" s="8"/>
      <c r="L25" s="8"/>
      <c r="M25" s="8"/>
      <c r="N25" s="8"/>
    </row>
    <row r="26" spans="1:14" ht="12">
      <c r="A26" s="18"/>
      <c r="B26" s="20">
        <v>19</v>
      </c>
      <c r="C26" s="6" t="s">
        <v>56</v>
      </c>
      <c r="D26" s="6" t="s">
        <v>59</v>
      </c>
      <c r="E26" s="6" t="s">
        <v>27</v>
      </c>
      <c r="F26" s="7">
        <v>16137.816</v>
      </c>
      <c r="G26" s="7">
        <v>7.16</v>
      </c>
      <c r="H26" s="7">
        <f t="shared" si="1"/>
        <v>115546.76256</v>
      </c>
      <c r="I26" s="8"/>
      <c r="J26" s="8"/>
      <c r="K26" s="8"/>
      <c r="L26" s="8"/>
      <c r="M26" s="8"/>
      <c r="N26" s="8"/>
    </row>
    <row r="27" spans="1:14" ht="12">
      <c r="A27" s="18"/>
      <c r="B27" s="20">
        <v>20</v>
      </c>
      <c r="C27" s="6" t="s">
        <v>60</v>
      </c>
      <c r="D27" s="6" t="s">
        <v>61</v>
      </c>
      <c r="E27" s="6" t="s">
        <v>27</v>
      </c>
      <c r="F27" s="7">
        <v>103.85</v>
      </c>
      <c r="G27" s="7">
        <v>223.01</v>
      </c>
      <c r="H27" s="7">
        <f t="shared" si="1"/>
        <v>23159.588499999998</v>
      </c>
      <c r="I27" s="8"/>
      <c r="J27" s="8"/>
      <c r="K27" s="8"/>
      <c r="L27" s="8"/>
      <c r="M27" s="8"/>
      <c r="N27" s="8"/>
    </row>
    <row r="28" spans="1:14" ht="12">
      <c r="A28" s="18"/>
      <c r="B28" s="20">
        <v>21</v>
      </c>
      <c r="C28" s="6" t="s">
        <v>60</v>
      </c>
      <c r="D28" s="6" t="s">
        <v>62</v>
      </c>
      <c r="E28" s="6" t="s">
        <v>27</v>
      </c>
      <c r="F28" s="7">
        <v>61.86</v>
      </c>
      <c r="G28" s="7">
        <v>256.64</v>
      </c>
      <c r="H28" s="7">
        <f t="shared" si="1"/>
        <v>15875.750399999999</v>
      </c>
      <c r="I28" s="8"/>
      <c r="J28" s="8"/>
      <c r="K28" s="8"/>
      <c r="L28" s="8"/>
      <c r="M28" s="8"/>
      <c r="N28" s="8"/>
    </row>
    <row r="29" spans="1:14" ht="12">
      <c r="A29" s="18"/>
      <c r="B29" s="20">
        <v>22</v>
      </c>
      <c r="C29" s="6" t="s">
        <v>63</v>
      </c>
      <c r="D29" s="6" t="s">
        <v>64</v>
      </c>
      <c r="E29" s="6" t="s">
        <v>27</v>
      </c>
      <c r="F29" s="7">
        <v>28</v>
      </c>
      <c r="G29" s="7">
        <v>230</v>
      </c>
      <c r="H29" s="7">
        <f t="shared" si="1"/>
        <v>6440</v>
      </c>
      <c r="I29" s="8"/>
      <c r="J29" s="8"/>
      <c r="K29" s="8"/>
      <c r="L29" s="8"/>
      <c r="M29" s="8"/>
      <c r="N29" s="8"/>
    </row>
    <row r="30" spans="1:14" ht="24">
      <c r="A30" s="18"/>
      <c r="B30" s="20">
        <v>23</v>
      </c>
      <c r="C30" s="6" t="s">
        <v>65</v>
      </c>
      <c r="D30" s="6" t="s">
        <v>66</v>
      </c>
      <c r="E30" s="6" t="s">
        <v>24</v>
      </c>
      <c r="F30" s="7">
        <v>44.44</v>
      </c>
      <c r="G30" s="7">
        <v>50</v>
      </c>
      <c r="H30" s="7">
        <f t="shared" si="1"/>
        <v>2222</v>
      </c>
      <c r="I30" s="8"/>
      <c r="J30" s="8"/>
      <c r="K30" s="8"/>
      <c r="L30" s="8"/>
      <c r="M30" s="8"/>
      <c r="N30" s="8"/>
    </row>
    <row r="31" spans="1:14" ht="24">
      <c r="A31" s="18"/>
      <c r="B31" s="20">
        <v>24</v>
      </c>
      <c r="C31" s="6" t="s">
        <v>67</v>
      </c>
      <c r="D31" s="6" t="s">
        <v>68</v>
      </c>
      <c r="E31" s="6" t="s">
        <v>30</v>
      </c>
      <c r="F31" s="7">
        <v>3475.14</v>
      </c>
      <c r="G31" s="7">
        <v>1</v>
      </c>
      <c r="H31" s="7">
        <f t="shared" si="1"/>
        <v>3475.14</v>
      </c>
      <c r="I31" s="8"/>
      <c r="J31" s="8"/>
      <c r="K31" s="8"/>
      <c r="L31" s="8"/>
      <c r="M31" s="8"/>
      <c r="N31" s="8"/>
    </row>
    <row r="32" spans="1:14" ht="24">
      <c r="A32" s="18"/>
      <c r="B32" s="20">
        <v>25</v>
      </c>
      <c r="C32" s="6" t="s">
        <v>69</v>
      </c>
      <c r="D32" s="6" t="s">
        <v>70</v>
      </c>
      <c r="E32" s="6" t="s">
        <v>24</v>
      </c>
      <c r="F32" s="7">
        <v>5</v>
      </c>
      <c r="G32" s="7">
        <v>750</v>
      </c>
      <c r="H32" s="7">
        <f t="shared" si="1"/>
        <v>3750</v>
      </c>
      <c r="I32" s="8"/>
      <c r="J32" s="8"/>
      <c r="K32" s="8"/>
      <c r="L32" s="8"/>
      <c r="M32" s="8"/>
      <c r="N32" s="8"/>
    </row>
    <row r="33" spans="1:14" ht="24">
      <c r="A33" s="18"/>
      <c r="B33" s="20">
        <v>26</v>
      </c>
      <c r="C33" s="6" t="s">
        <v>69</v>
      </c>
      <c r="D33" s="6" t="s">
        <v>71</v>
      </c>
      <c r="E33" s="6" t="s">
        <v>24</v>
      </c>
      <c r="F33" s="7">
        <v>67</v>
      </c>
      <c r="G33" s="7">
        <v>650</v>
      </c>
      <c r="H33" s="7">
        <f t="shared" si="1"/>
        <v>43550</v>
      </c>
      <c r="I33" s="8"/>
      <c r="J33" s="8"/>
      <c r="K33" s="8"/>
      <c r="L33" s="8"/>
      <c r="M33" s="8"/>
      <c r="N33" s="8"/>
    </row>
    <row r="34" spans="1:14" ht="12">
      <c r="A34" s="18"/>
      <c r="B34" s="20">
        <v>27</v>
      </c>
      <c r="C34" s="6" t="s">
        <v>72</v>
      </c>
      <c r="D34" s="6" t="s">
        <v>23</v>
      </c>
      <c r="E34" s="6" t="s">
        <v>24</v>
      </c>
      <c r="F34" s="7">
        <v>44.44</v>
      </c>
      <c r="G34" s="7">
        <v>196.49</v>
      </c>
      <c r="H34" s="7">
        <f t="shared" si="1"/>
        <v>8732.0156</v>
      </c>
      <c r="I34" s="8"/>
      <c r="J34" s="8"/>
      <c r="K34" s="8"/>
      <c r="L34" s="8"/>
      <c r="M34" s="8"/>
      <c r="N34" s="8"/>
    </row>
    <row r="35" spans="1:14" ht="12">
      <c r="A35" s="18"/>
      <c r="B35" s="20">
        <v>28</v>
      </c>
      <c r="C35" s="6" t="s">
        <v>73</v>
      </c>
      <c r="D35" s="6" t="s">
        <v>74</v>
      </c>
      <c r="E35" s="6" t="s">
        <v>24</v>
      </c>
      <c r="F35" s="7">
        <v>237.35</v>
      </c>
      <c r="G35" s="7">
        <v>283.18</v>
      </c>
      <c r="H35" s="7">
        <f t="shared" si="1"/>
        <v>67212.773</v>
      </c>
      <c r="I35" s="8"/>
      <c r="J35" s="8"/>
      <c r="K35" s="8"/>
      <c r="L35" s="8"/>
      <c r="M35" s="8"/>
      <c r="N35" s="8"/>
    </row>
    <row r="36" spans="1:14" ht="12">
      <c r="A36" s="18"/>
      <c r="B36" s="20">
        <v>29</v>
      </c>
      <c r="C36" s="6" t="s">
        <v>75</v>
      </c>
      <c r="D36" s="6" t="s">
        <v>23</v>
      </c>
      <c r="E36" s="6" t="s">
        <v>24</v>
      </c>
      <c r="F36" s="7">
        <v>23.23</v>
      </c>
      <c r="G36" s="7">
        <v>450</v>
      </c>
      <c r="H36" s="7">
        <f t="shared" si="1"/>
        <v>10453.5</v>
      </c>
      <c r="I36" s="8"/>
      <c r="J36" s="8"/>
      <c r="K36" s="8"/>
      <c r="L36" s="8"/>
      <c r="M36" s="8"/>
      <c r="N36" s="8"/>
    </row>
    <row r="37" spans="1:14" ht="12">
      <c r="A37" s="18"/>
      <c r="B37" s="20">
        <v>30</v>
      </c>
      <c r="C37" s="6" t="s">
        <v>76</v>
      </c>
      <c r="D37" s="6" t="s">
        <v>77</v>
      </c>
      <c r="E37" s="6" t="s">
        <v>27</v>
      </c>
      <c r="F37" s="7">
        <v>4976.11</v>
      </c>
      <c r="G37" s="7">
        <v>82.52</v>
      </c>
      <c r="H37" s="7">
        <f t="shared" si="1"/>
        <v>410628.59719999996</v>
      </c>
      <c r="I37" s="8"/>
      <c r="J37" s="8"/>
      <c r="K37" s="8"/>
      <c r="L37" s="8"/>
      <c r="M37" s="8"/>
      <c r="N37" s="8"/>
    </row>
    <row r="38" spans="1:14" ht="12">
      <c r="A38" s="18"/>
      <c r="B38" s="20">
        <v>31</v>
      </c>
      <c r="C38" s="6" t="s">
        <v>76</v>
      </c>
      <c r="D38" s="6" t="s">
        <v>78</v>
      </c>
      <c r="E38" s="6" t="s">
        <v>27</v>
      </c>
      <c r="F38" s="7">
        <v>2216.74</v>
      </c>
      <c r="G38" s="7">
        <v>37.96</v>
      </c>
      <c r="H38" s="7">
        <f t="shared" si="1"/>
        <v>84147.45039999999</v>
      </c>
      <c r="I38" s="8"/>
      <c r="J38" s="8"/>
      <c r="K38" s="8"/>
      <c r="L38" s="8"/>
      <c r="M38" s="8"/>
      <c r="N38" s="8"/>
    </row>
    <row r="39" spans="1:14" ht="24">
      <c r="A39" s="18"/>
      <c r="B39" s="20">
        <v>32</v>
      </c>
      <c r="C39" s="6" t="s">
        <v>79</v>
      </c>
      <c r="D39" s="6" t="s">
        <v>80</v>
      </c>
      <c r="E39" s="6" t="s">
        <v>24</v>
      </c>
      <c r="F39" s="7">
        <v>2</v>
      </c>
      <c r="G39" s="7">
        <v>45000</v>
      </c>
      <c r="H39" s="7">
        <f t="shared" si="1"/>
        <v>90000</v>
      </c>
      <c r="I39" s="8"/>
      <c r="J39" s="8"/>
      <c r="K39" s="8"/>
      <c r="L39" s="8"/>
      <c r="M39" s="8"/>
      <c r="N39" s="8"/>
    </row>
    <row r="40" spans="1:14" ht="24">
      <c r="A40" s="18"/>
      <c r="B40" s="20">
        <v>33</v>
      </c>
      <c r="C40" s="6" t="s">
        <v>81</v>
      </c>
      <c r="D40" s="6" t="s">
        <v>82</v>
      </c>
      <c r="E40" s="6" t="s">
        <v>83</v>
      </c>
      <c r="F40" s="7">
        <v>51.255</v>
      </c>
      <c r="G40" s="7">
        <v>5700</v>
      </c>
      <c r="H40" s="7">
        <f t="shared" si="1"/>
        <v>292153.5</v>
      </c>
      <c r="I40" s="8"/>
      <c r="J40" s="8"/>
      <c r="K40" s="8"/>
      <c r="L40" s="8"/>
      <c r="M40" s="8"/>
      <c r="N40" s="8"/>
    </row>
    <row r="41" spans="1:14" ht="24">
      <c r="A41" s="18"/>
      <c r="B41" s="20">
        <v>34</v>
      </c>
      <c r="C41" s="6" t="s">
        <v>84</v>
      </c>
      <c r="D41" s="6" t="s">
        <v>85</v>
      </c>
      <c r="E41" s="6" t="s">
        <v>83</v>
      </c>
      <c r="F41" s="7">
        <v>127.635</v>
      </c>
      <c r="G41" s="7">
        <v>2085</v>
      </c>
      <c r="H41" s="7">
        <f t="shared" si="1"/>
        <v>266118.97500000003</v>
      </c>
      <c r="I41" s="8"/>
      <c r="J41" s="8"/>
      <c r="K41" s="8"/>
      <c r="L41" s="8"/>
      <c r="M41" s="8"/>
      <c r="N41" s="8"/>
    </row>
    <row r="42" spans="1:14" ht="36">
      <c r="A42" s="18"/>
      <c r="B42" s="20">
        <v>35</v>
      </c>
      <c r="C42" s="6" t="s">
        <v>86</v>
      </c>
      <c r="D42" s="6" t="s">
        <v>87</v>
      </c>
      <c r="E42" s="6" t="s">
        <v>24</v>
      </c>
      <c r="F42" s="7">
        <v>2.01</v>
      </c>
      <c r="G42" s="7">
        <v>4075</v>
      </c>
      <c r="H42" s="7">
        <f t="shared" si="1"/>
        <v>8190.749999999999</v>
      </c>
      <c r="I42" s="8"/>
      <c r="J42" s="8"/>
      <c r="K42" s="8"/>
      <c r="L42" s="8"/>
      <c r="M42" s="8"/>
      <c r="N42" s="8"/>
    </row>
    <row r="43" spans="1:14" ht="24">
      <c r="A43" s="18"/>
      <c r="B43" s="20">
        <v>36</v>
      </c>
      <c r="C43" s="6" t="s">
        <v>88</v>
      </c>
      <c r="D43" s="6" t="s">
        <v>89</v>
      </c>
      <c r="E43" s="6" t="s">
        <v>27</v>
      </c>
      <c r="F43" s="7">
        <v>4837.516</v>
      </c>
      <c r="G43" s="7">
        <v>53.81</v>
      </c>
      <c r="H43" s="7">
        <f t="shared" si="1"/>
        <v>260306.73596</v>
      </c>
      <c r="I43" s="8"/>
      <c r="J43" s="8"/>
      <c r="K43" s="8"/>
      <c r="L43" s="8"/>
      <c r="M43" s="8"/>
      <c r="N43" s="8"/>
    </row>
    <row r="44" spans="1:14" ht="12">
      <c r="A44" s="18"/>
      <c r="B44" s="19" t="s">
        <v>90</v>
      </c>
      <c r="C44" s="19" t="s">
        <v>91</v>
      </c>
      <c r="D44" s="8"/>
      <c r="E44" s="8"/>
      <c r="F44" s="21"/>
      <c r="G44" s="21"/>
      <c r="H44" s="7">
        <f t="shared" si="1"/>
        <v>0</v>
      </c>
      <c r="I44" s="8"/>
      <c r="J44" s="8"/>
      <c r="K44" s="8"/>
      <c r="L44" s="8"/>
      <c r="M44" s="8"/>
      <c r="N44" s="8"/>
    </row>
    <row r="45" spans="1:14" ht="24">
      <c r="A45" s="18"/>
      <c r="B45" s="20">
        <v>1</v>
      </c>
      <c r="C45" s="6" t="s">
        <v>92</v>
      </c>
      <c r="D45" s="6" t="s">
        <v>93</v>
      </c>
      <c r="E45" s="6" t="s">
        <v>94</v>
      </c>
      <c r="F45" s="7">
        <v>7</v>
      </c>
      <c r="G45" s="7">
        <v>2500</v>
      </c>
      <c r="H45" s="7">
        <f t="shared" si="1"/>
        <v>17500</v>
      </c>
      <c r="I45" s="8"/>
      <c r="J45" s="8"/>
      <c r="K45" s="8"/>
      <c r="L45" s="8"/>
      <c r="M45" s="8"/>
      <c r="N45" s="8"/>
    </row>
    <row r="46" spans="1:14" ht="12">
      <c r="A46" s="18"/>
      <c r="B46" s="20">
        <v>2</v>
      </c>
      <c r="C46" s="6" t="s">
        <v>95</v>
      </c>
      <c r="D46" s="6" t="s">
        <v>96</v>
      </c>
      <c r="E46" s="6" t="s">
        <v>94</v>
      </c>
      <c r="F46" s="7">
        <v>8</v>
      </c>
      <c r="G46" s="7">
        <v>100</v>
      </c>
      <c r="H46" s="7">
        <f t="shared" si="1"/>
        <v>800</v>
      </c>
      <c r="I46" s="8"/>
      <c r="J46" s="8"/>
      <c r="K46" s="8"/>
      <c r="L46" s="8"/>
      <c r="M46" s="8"/>
      <c r="N46" s="8"/>
    </row>
    <row r="47" spans="1:14" ht="12">
      <c r="A47" s="18"/>
      <c r="B47" s="20">
        <v>3</v>
      </c>
      <c r="C47" s="6" t="s">
        <v>97</v>
      </c>
      <c r="D47" s="6" t="s">
        <v>98</v>
      </c>
      <c r="E47" s="6" t="s">
        <v>94</v>
      </c>
      <c r="F47" s="7">
        <v>5</v>
      </c>
      <c r="G47" s="7">
        <v>83.76</v>
      </c>
      <c r="H47" s="7">
        <f t="shared" si="1"/>
        <v>418.8</v>
      </c>
      <c r="I47" s="8"/>
      <c r="J47" s="8"/>
      <c r="K47" s="8"/>
      <c r="L47" s="8"/>
      <c r="M47" s="8"/>
      <c r="N47" s="8"/>
    </row>
    <row r="48" spans="1:14" ht="12">
      <c r="A48" s="18"/>
      <c r="B48" s="20">
        <v>4</v>
      </c>
      <c r="C48" s="6" t="s">
        <v>99</v>
      </c>
      <c r="D48" s="6" t="s">
        <v>100</v>
      </c>
      <c r="E48" s="6" t="s">
        <v>94</v>
      </c>
      <c r="F48" s="7">
        <v>4</v>
      </c>
      <c r="G48" s="7">
        <v>70.08</v>
      </c>
      <c r="H48" s="7">
        <f t="shared" si="1"/>
        <v>280.32</v>
      </c>
      <c r="I48" s="8"/>
      <c r="J48" s="8"/>
      <c r="K48" s="8"/>
      <c r="L48" s="8"/>
      <c r="M48" s="8"/>
      <c r="N48" s="8"/>
    </row>
    <row r="49" spans="1:14" ht="12">
      <c r="A49" s="18"/>
      <c r="B49" s="20">
        <v>5</v>
      </c>
      <c r="C49" s="6" t="s">
        <v>101</v>
      </c>
      <c r="D49" s="6" t="s">
        <v>102</v>
      </c>
      <c r="E49" s="6" t="s">
        <v>94</v>
      </c>
      <c r="F49" s="7">
        <v>7</v>
      </c>
      <c r="G49" s="7">
        <v>31.88</v>
      </c>
      <c r="H49" s="7">
        <f t="shared" si="1"/>
        <v>223.16</v>
      </c>
      <c r="I49" s="8"/>
      <c r="J49" s="8"/>
      <c r="K49" s="8"/>
      <c r="L49" s="8"/>
      <c r="M49" s="8"/>
      <c r="N49" s="8"/>
    </row>
    <row r="50" spans="1:14" ht="12">
      <c r="A50" s="18"/>
      <c r="B50" s="19" t="s">
        <v>103</v>
      </c>
      <c r="C50" s="19" t="s">
        <v>104</v>
      </c>
      <c r="D50" s="8"/>
      <c r="E50" s="8"/>
      <c r="F50" s="21"/>
      <c r="G50" s="21"/>
      <c r="H50" s="7">
        <f t="shared" si="1"/>
        <v>0</v>
      </c>
      <c r="I50" s="8"/>
      <c r="J50" s="8"/>
      <c r="K50" s="8"/>
      <c r="L50" s="8"/>
      <c r="M50" s="8"/>
      <c r="N50" s="8"/>
    </row>
    <row r="51" spans="1:14" ht="12">
      <c r="A51" s="18"/>
      <c r="B51" s="20">
        <v>1</v>
      </c>
      <c r="C51" s="9" t="s">
        <v>105</v>
      </c>
      <c r="D51" s="9" t="s">
        <v>106</v>
      </c>
      <c r="E51" s="9" t="s">
        <v>37</v>
      </c>
      <c r="F51" s="22">
        <v>5</v>
      </c>
      <c r="G51" s="22">
        <v>131</v>
      </c>
      <c r="H51" s="7">
        <f t="shared" si="1"/>
        <v>655</v>
      </c>
      <c r="I51" s="8"/>
      <c r="J51" s="8"/>
      <c r="K51" s="8"/>
      <c r="L51" s="8"/>
      <c r="M51" s="8"/>
      <c r="N51" s="8"/>
    </row>
    <row r="52" spans="1:14" ht="12">
      <c r="A52" s="18"/>
      <c r="B52" s="20">
        <v>2</v>
      </c>
      <c r="C52" s="9" t="s">
        <v>107</v>
      </c>
      <c r="D52" s="9" t="s">
        <v>108</v>
      </c>
      <c r="E52" s="9" t="s">
        <v>37</v>
      </c>
      <c r="F52" s="22">
        <v>1</v>
      </c>
      <c r="G52" s="22">
        <v>128</v>
      </c>
      <c r="H52" s="7">
        <f aca="true" t="shared" si="2" ref="H52:H115">F52*G52</f>
        <v>128</v>
      </c>
      <c r="I52" s="8"/>
      <c r="J52" s="8"/>
      <c r="K52" s="8"/>
      <c r="L52" s="8"/>
      <c r="M52" s="8"/>
      <c r="N52" s="8"/>
    </row>
    <row r="53" spans="1:14" ht="12">
      <c r="A53" s="18"/>
      <c r="B53" s="20">
        <v>3</v>
      </c>
      <c r="C53" s="9" t="s">
        <v>109</v>
      </c>
      <c r="D53" s="9" t="s">
        <v>110</v>
      </c>
      <c r="E53" s="9" t="s">
        <v>37</v>
      </c>
      <c r="F53" s="22">
        <v>4</v>
      </c>
      <c r="G53" s="22">
        <v>128</v>
      </c>
      <c r="H53" s="7">
        <f t="shared" si="2"/>
        <v>512</v>
      </c>
      <c r="I53" s="8"/>
      <c r="J53" s="8"/>
      <c r="K53" s="8"/>
      <c r="L53" s="8"/>
      <c r="M53" s="8"/>
      <c r="N53" s="8"/>
    </row>
    <row r="54" spans="1:14" ht="12">
      <c r="A54" s="18"/>
      <c r="B54" s="20">
        <v>4</v>
      </c>
      <c r="C54" s="9" t="s">
        <v>111</v>
      </c>
      <c r="D54" s="9" t="s">
        <v>106</v>
      </c>
      <c r="E54" s="9" t="s">
        <v>37</v>
      </c>
      <c r="F54" s="22">
        <v>3</v>
      </c>
      <c r="G54" s="22">
        <v>150</v>
      </c>
      <c r="H54" s="7">
        <f t="shared" si="2"/>
        <v>450</v>
      </c>
      <c r="I54" s="8"/>
      <c r="J54" s="8"/>
      <c r="K54" s="8"/>
      <c r="L54" s="8"/>
      <c r="M54" s="8"/>
      <c r="N54" s="8"/>
    </row>
    <row r="55" spans="1:14" ht="12">
      <c r="A55" s="18"/>
      <c r="B55" s="20">
        <v>5</v>
      </c>
      <c r="C55" s="9" t="s">
        <v>112</v>
      </c>
      <c r="D55" s="9" t="s">
        <v>106</v>
      </c>
      <c r="E55" s="9" t="s">
        <v>37</v>
      </c>
      <c r="F55" s="22">
        <v>1</v>
      </c>
      <c r="G55" s="22">
        <v>2101</v>
      </c>
      <c r="H55" s="7">
        <f t="shared" si="2"/>
        <v>2101</v>
      </c>
      <c r="I55" s="8"/>
      <c r="J55" s="8"/>
      <c r="K55" s="8"/>
      <c r="L55" s="8"/>
      <c r="M55" s="8"/>
      <c r="N55" s="8"/>
    </row>
    <row r="56" spans="1:14" ht="12">
      <c r="A56" s="18"/>
      <c r="B56" s="20">
        <v>6</v>
      </c>
      <c r="C56" s="9" t="s">
        <v>113</v>
      </c>
      <c r="D56" s="9" t="s">
        <v>106</v>
      </c>
      <c r="E56" s="9" t="s">
        <v>37</v>
      </c>
      <c r="F56" s="22">
        <v>3</v>
      </c>
      <c r="G56" s="22">
        <v>2101</v>
      </c>
      <c r="H56" s="7">
        <f t="shared" si="2"/>
        <v>6303</v>
      </c>
      <c r="I56" s="8"/>
      <c r="J56" s="8"/>
      <c r="K56" s="8"/>
      <c r="L56" s="8"/>
      <c r="M56" s="8"/>
      <c r="N56" s="8"/>
    </row>
    <row r="57" spans="1:14" ht="24">
      <c r="A57" s="18"/>
      <c r="B57" s="20">
        <v>7</v>
      </c>
      <c r="C57" s="9" t="s">
        <v>114</v>
      </c>
      <c r="D57" s="9" t="s">
        <v>106</v>
      </c>
      <c r="E57" s="9" t="s">
        <v>115</v>
      </c>
      <c r="F57" s="22">
        <v>8</v>
      </c>
      <c r="G57" s="22">
        <v>79.44</v>
      </c>
      <c r="H57" s="7">
        <f t="shared" si="2"/>
        <v>635.52</v>
      </c>
      <c r="I57" s="8"/>
      <c r="J57" s="8"/>
      <c r="K57" s="8"/>
      <c r="L57" s="8"/>
      <c r="M57" s="8"/>
      <c r="N57" s="8"/>
    </row>
    <row r="58" spans="1:14" ht="12">
      <c r="A58" s="18"/>
      <c r="B58" s="20">
        <v>8</v>
      </c>
      <c r="C58" s="9" t="s">
        <v>116</v>
      </c>
      <c r="D58" s="9" t="s">
        <v>117</v>
      </c>
      <c r="E58" s="9" t="s">
        <v>37</v>
      </c>
      <c r="F58" s="22">
        <v>2</v>
      </c>
      <c r="G58" s="22">
        <v>30</v>
      </c>
      <c r="H58" s="7">
        <f t="shared" si="2"/>
        <v>60</v>
      </c>
      <c r="I58" s="8"/>
      <c r="J58" s="8"/>
      <c r="K58" s="8"/>
      <c r="L58" s="8"/>
      <c r="M58" s="8"/>
      <c r="N58" s="8"/>
    </row>
    <row r="59" spans="1:14" ht="36">
      <c r="A59" s="18"/>
      <c r="B59" s="20">
        <v>9</v>
      </c>
      <c r="C59" s="9" t="s">
        <v>118</v>
      </c>
      <c r="D59" s="9" t="s">
        <v>119</v>
      </c>
      <c r="E59" s="9" t="s">
        <v>37</v>
      </c>
      <c r="F59" s="22">
        <v>60</v>
      </c>
      <c r="G59" s="22">
        <v>219</v>
      </c>
      <c r="H59" s="7">
        <f t="shared" si="2"/>
        <v>13140</v>
      </c>
      <c r="I59" s="8"/>
      <c r="J59" s="8"/>
      <c r="K59" s="8"/>
      <c r="L59" s="8"/>
      <c r="M59" s="8"/>
      <c r="N59" s="8"/>
    </row>
    <row r="60" spans="1:14" ht="48">
      <c r="A60" s="18"/>
      <c r="B60" s="20">
        <v>10</v>
      </c>
      <c r="C60" s="9" t="s">
        <v>120</v>
      </c>
      <c r="D60" s="9" t="s">
        <v>121</v>
      </c>
      <c r="E60" s="9" t="s">
        <v>24</v>
      </c>
      <c r="F60" s="22">
        <v>60</v>
      </c>
      <c r="G60" s="22">
        <v>2186</v>
      </c>
      <c r="H60" s="7">
        <f t="shared" si="2"/>
        <v>131160</v>
      </c>
      <c r="I60" s="8"/>
      <c r="J60" s="8"/>
      <c r="K60" s="8"/>
      <c r="L60" s="8"/>
      <c r="M60" s="8"/>
      <c r="N60" s="8"/>
    </row>
    <row r="61" spans="1:14" ht="12">
      <c r="A61" s="18"/>
      <c r="B61" s="20">
        <v>11</v>
      </c>
      <c r="C61" s="9" t="s">
        <v>122</v>
      </c>
      <c r="D61" s="9" t="s">
        <v>123</v>
      </c>
      <c r="E61" s="9" t="s">
        <v>124</v>
      </c>
      <c r="F61" s="22">
        <v>13</v>
      </c>
      <c r="G61" s="22">
        <v>280</v>
      </c>
      <c r="H61" s="7">
        <f t="shared" si="2"/>
        <v>3640</v>
      </c>
      <c r="I61" s="8"/>
      <c r="J61" s="8"/>
      <c r="K61" s="8"/>
      <c r="L61" s="8"/>
      <c r="M61" s="8"/>
      <c r="N61" s="8"/>
    </row>
    <row r="62" spans="1:14" ht="12">
      <c r="A62" s="18"/>
      <c r="B62" s="20">
        <v>12</v>
      </c>
      <c r="C62" s="9" t="s">
        <v>125</v>
      </c>
      <c r="D62" s="9" t="s">
        <v>23</v>
      </c>
      <c r="E62" s="9" t="s">
        <v>126</v>
      </c>
      <c r="F62" s="22">
        <v>4</v>
      </c>
      <c r="G62" s="22">
        <v>122</v>
      </c>
      <c r="H62" s="7">
        <f t="shared" si="2"/>
        <v>488</v>
      </c>
      <c r="I62" s="8"/>
      <c r="J62" s="8"/>
      <c r="K62" s="8"/>
      <c r="L62" s="8"/>
      <c r="M62" s="8"/>
      <c r="N62" s="8"/>
    </row>
    <row r="63" spans="1:14" ht="12">
      <c r="A63" s="18"/>
      <c r="B63" s="20">
        <v>13</v>
      </c>
      <c r="C63" s="9" t="s">
        <v>127</v>
      </c>
      <c r="D63" s="9" t="s">
        <v>23</v>
      </c>
      <c r="E63" s="9" t="s">
        <v>126</v>
      </c>
      <c r="F63" s="22">
        <v>1</v>
      </c>
      <c r="G63" s="22">
        <v>2119</v>
      </c>
      <c r="H63" s="7">
        <f t="shared" si="2"/>
        <v>2119</v>
      </c>
      <c r="I63" s="8"/>
      <c r="J63" s="8"/>
      <c r="K63" s="8"/>
      <c r="L63" s="8"/>
      <c r="M63" s="8"/>
      <c r="N63" s="8"/>
    </row>
    <row r="64" spans="1:14" ht="12">
      <c r="A64" s="18"/>
      <c r="B64" s="20">
        <v>14</v>
      </c>
      <c r="C64" s="9" t="s">
        <v>128</v>
      </c>
      <c r="D64" s="9" t="s">
        <v>129</v>
      </c>
      <c r="E64" s="9" t="s">
        <v>126</v>
      </c>
      <c r="F64" s="22">
        <v>1</v>
      </c>
      <c r="G64" s="22">
        <v>2270</v>
      </c>
      <c r="H64" s="7">
        <f t="shared" si="2"/>
        <v>2270</v>
      </c>
      <c r="I64" s="8"/>
      <c r="J64" s="8"/>
      <c r="K64" s="8"/>
      <c r="L64" s="8"/>
      <c r="M64" s="8"/>
      <c r="N64" s="8"/>
    </row>
    <row r="65" spans="1:14" ht="12">
      <c r="A65" s="18"/>
      <c r="B65" s="20">
        <v>15</v>
      </c>
      <c r="C65" s="9" t="s">
        <v>130</v>
      </c>
      <c r="D65" s="9" t="s">
        <v>23</v>
      </c>
      <c r="E65" s="9" t="s">
        <v>126</v>
      </c>
      <c r="F65" s="22">
        <v>2</v>
      </c>
      <c r="G65" s="22">
        <v>2270</v>
      </c>
      <c r="H65" s="7">
        <f t="shared" si="2"/>
        <v>4540</v>
      </c>
      <c r="I65" s="8"/>
      <c r="J65" s="8"/>
      <c r="K65" s="8"/>
      <c r="L65" s="8"/>
      <c r="M65" s="8"/>
      <c r="N65" s="8"/>
    </row>
    <row r="66" spans="1:14" ht="12">
      <c r="A66" s="18"/>
      <c r="B66" s="20">
        <v>16</v>
      </c>
      <c r="C66" s="9" t="s">
        <v>131</v>
      </c>
      <c r="D66" s="9" t="s">
        <v>23</v>
      </c>
      <c r="E66" s="9" t="s">
        <v>132</v>
      </c>
      <c r="F66" s="22">
        <v>1</v>
      </c>
      <c r="G66" s="22">
        <v>7120</v>
      </c>
      <c r="H66" s="7">
        <f t="shared" si="2"/>
        <v>7120</v>
      </c>
      <c r="I66" s="8"/>
      <c r="J66" s="8"/>
      <c r="K66" s="8"/>
      <c r="L66" s="8"/>
      <c r="M66" s="8"/>
      <c r="N66" s="8"/>
    </row>
    <row r="67" spans="1:14" ht="12">
      <c r="A67" s="18"/>
      <c r="B67" s="20">
        <v>17</v>
      </c>
      <c r="C67" s="9" t="s">
        <v>133</v>
      </c>
      <c r="D67" s="9" t="s">
        <v>23</v>
      </c>
      <c r="E67" s="9" t="s">
        <v>24</v>
      </c>
      <c r="F67" s="22">
        <v>2</v>
      </c>
      <c r="G67" s="22">
        <v>98</v>
      </c>
      <c r="H67" s="7">
        <f t="shared" si="2"/>
        <v>196</v>
      </c>
      <c r="I67" s="8"/>
      <c r="J67" s="8"/>
      <c r="K67" s="8"/>
      <c r="L67" s="8"/>
      <c r="M67" s="8"/>
      <c r="N67" s="8"/>
    </row>
    <row r="68" spans="1:14" ht="12">
      <c r="A68" s="18"/>
      <c r="B68" s="20">
        <v>18</v>
      </c>
      <c r="C68" s="9" t="s">
        <v>134</v>
      </c>
      <c r="D68" s="9" t="s">
        <v>135</v>
      </c>
      <c r="E68" s="9" t="s">
        <v>132</v>
      </c>
      <c r="F68" s="22">
        <v>8</v>
      </c>
      <c r="G68" s="22">
        <v>150</v>
      </c>
      <c r="H68" s="7">
        <f t="shared" si="2"/>
        <v>1200</v>
      </c>
      <c r="I68" s="8"/>
      <c r="J68" s="8"/>
      <c r="K68" s="8"/>
      <c r="L68" s="8"/>
      <c r="M68" s="8"/>
      <c r="N68" s="8"/>
    </row>
    <row r="69" spans="1:14" ht="12">
      <c r="A69" s="18"/>
      <c r="B69" s="20">
        <v>19</v>
      </c>
      <c r="C69" s="9" t="s">
        <v>136</v>
      </c>
      <c r="D69" s="9" t="s">
        <v>137</v>
      </c>
      <c r="E69" s="9" t="s">
        <v>132</v>
      </c>
      <c r="F69" s="22">
        <v>2</v>
      </c>
      <c r="G69" s="22">
        <v>202</v>
      </c>
      <c r="H69" s="7">
        <f t="shared" si="2"/>
        <v>404</v>
      </c>
      <c r="I69" s="8"/>
      <c r="J69" s="8"/>
      <c r="K69" s="8"/>
      <c r="L69" s="8"/>
      <c r="M69" s="8"/>
      <c r="N69" s="8"/>
    </row>
    <row r="70" spans="1:14" ht="12">
      <c r="A70" s="18"/>
      <c r="B70" s="20">
        <v>20</v>
      </c>
      <c r="C70" s="9" t="s">
        <v>138</v>
      </c>
      <c r="D70" s="9" t="s">
        <v>23</v>
      </c>
      <c r="E70" s="9" t="s">
        <v>126</v>
      </c>
      <c r="F70" s="22">
        <v>12</v>
      </c>
      <c r="G70" s="22">
        <v>2270</v>
      </c>
      <c r="H70" s="7">
        <f t="shared" si="2"/>
        <v>27240</v>
      </c>
      <c r="I70" s="8"/>
      <c r="J70" s="8"/>
      <c r="K70" s="8"/>
      <c r="L70" s="8"/>
      <c r="M70" s="8"/>
      <c r="N70" s="8"/>
    </row>
    <row r="71" spans="1:14" ht="12">
      <c r="A71" s="18"/>
      <c r="B71" s="20">
        <v>21</v>
      </c>
      <c r="C71" s="9" t="s">
        <v>139</v>
      </c>
      <c r="D71" s="9" t="s">
        <v>140</v>
      </c>
      <c r="E71" s="9" t="s">
        <v>37</v>
      </c>
      <c r="F71" s="22">
        <v>1</v>
      </c>
      <c r="G71" s="22">
        <v>150</v>
      </c>
      <c r="H71" s="7">
        <f t="shared" si="2"/>
        <v>150</v>
      </c>
      <c r="I71" s="8"/>
      <c r="J71" s="8"/>
      <c r="K71" s="8"/>
      <c r="L71" s="8"/>
      <c r="M71" s="8"/>
      <c r="N71" s="8"/>
    </row>
    <row r="72" spans="1:14" ht="12">
      <c r="A72" s="18"/>
      <c r="B72" s="20">
        <v>22</v>
      </c>
      <c r="C72" s="9" t="s">
        <v>141</v>
      </c>
      <c r="D72" s="9" t="s">
        <v>23</v>
      </c>
      <c r="E72" s="9" t="s">
        <v>24</v>
      </c>
      <c r="F72" s="22">
        <v>2</v>
      </c>
      <c r="G72" s="22">
        <v>258.62</v>
      </c>
      <c r="H72" s="7">
        <f t="shared" si="2"/>
        <v>517.24</v>
      </c>
      <c r="I72" s="8"/>
      <c r="J72" s="8"/>
      <c r="K72" s="8"/>
      <c r="L72" s="8"/>
      <c r="M72" s="8"/>
      <c r="N72" s="8"/>
    </row>
    <row r="73" spans="1:14" ht="12">
      <c r="A73" s="18"/>
      <c r="B73" s="20">
        <v>23</v>
      </c>
      <c r="C73" s="9" t="s">
        <v>142</v>
      </c>
      <c r="D73" s="9" t="s">
        <v>23</v>
      </c>
      <c r="E73" s="9" t="s">
        <v>24</v>
      </c>
      <c r="F73" s="22">
        <v>2</v>
      </c>
      <c r="G73" s="22">
        <v>258.62</v>
      </c>
      <c r="H73" s="7">
        <f t="shared" si="2"/>
        <v>517.24</v>
      </c>
      <c r="I73" s="8"/>
      <c r="J73" s="8"/>
      <c r="K73" s="8"/>
      <c r="L73" s="8"/>
      <c r="M73" s="8"/>
      <c r="N73" s="8"/>
    </row>
    <row r="74" spans="1:14" ht="12">
      <c r="A74" s="18"/>
      <c r="B74" s="20">
        <v>24</v>
      </c>
      <c r="C74" s="9" t="s">
        <v>143</v>
      </c>
      <c r="D74" s="9" t="s">
        <v>23</v>
      </c>
      <c r="E74" s="9" t="s">
        <v>24</v>
      </c>
      <c r="F74" s="22">
        <v>1</v>
      </c>
      <c r="G74" s="22">
        <v>258.62</v>
      </c>
      <c r="H74" s="7">
        <f t="shared" si="2"/>
        <v>258.62</v>
      </c>
      <c r="I74" s="8"/>
      <c r="J74" s="8"/>
      <c r="K74" s="8"/>
      <c r="L74" s="8"/>
      <c r="M74" s="8"/>
      <c r="N74" s="8"/>
    </row>
    <row r="75" spans="1:14" ht="12">
      <c r="A75" s="18"/>
      <c r="B75" s="20">
        <v>25</v>
      </c>
      <c r="C75" s="9" t="s">
        <v>144</v>
      </c>
      <c r="D75" s="9" t="s">
        <v>145</v>
      </c>
      <c r="E75" s="9" t="s">
        <v>132</v>
      </c>
      <c r="F75" s="22">
        <v>1</v>
      </c>
      <c r="G75" s="22">
        <v>150</v>
      </c>
      <c r="H75" s="7">
        <f t="shared" si="2"/>
        <v>150</v>
      </c>
      <c r="I75" s="8"/>
      <c r="J75" s="8"/>
      <c r="K75" s="8"/>
      <c r="L75" s="8"/>
      <c r="M75" s="8"/>
      <c r="N75" s="8"/>
    </row>
    <row r="76" spans="1:14" ht="12">
      <c r="A76" s="18"/>
      <c r="B76" s="20">
        <v>26</v>
      </c>
      <c r="C76" s="9" t="s">
        <v>146</v>
      </c>
      <c r="D76" s="9" t="s">
        <v>145</v>
      </c>
      <c r="E76" s="9" t="s">
        <v>132</v>
      </c>
      <c r="F76" s="22">
        <v>1</v>
      </c>
      <c r="G76" s="22">
        <v>150</v>
      </c>
      <c r="H76" s="7">
        <f t="shared" si="2"/>
        <v>150</v>
      </c>
      <c r="I76" s="8"/>
      <c r="J76" s="8"/>
      <c r="K76" s="8"/>
      <c r="L76" s="8"/>
      <c r="M76" s="8"/>
      <c r="N76" s="8"/>
    </row>
    <row r="77" spans="1:14" ht="24">
      <c r="A77" s="18"/>
      <c r="B77" s="20">
        <v>27</v>
      </c>
      <c r="C77" s="9" t="s">
        <v>147</v>
      </c>
      <c r="D77" s="9" t="s">
        <v>148</v>
      </c>
      <c r="E77" s="9" t="s">
        <v>24</v>
      </c>
      <c r="F77" s="22">
        <v>195.94</v>
      </c>
      <c r="G77" s="22">
        <v>163</v>
      </c>
      <c r="H77" s="7">
        <f t="shared" si="2"/>
        <v>31938.22</v>
      </c>
      <c r="I77" s="8"/>
      <c r="J77" s="8"/>
      <c r="K77" s="8"/>
      <c r="L77" s="8"/>
      <c r="M77" s="8"/>
      <c r="N77" s="8"/>
    </row>
    <row r="78" spans="1:14" ht="24">
      <c r="A78" s="18"/>
      <c r="B78" s="20">
        <v>28</v>
      </c>
      <c r="C78" s="9" t="s">
        <v>149</v>
      </c>
      <c r="D78" s="9" t="s">
        <v>150</v>
      </c>
      <c r="E78" s="9" t="s">
        <v>24</v>
      </c>
      <c r="F78" s="22">
        <v>94.94</v>
      </c>
      <c r="G78" s="22">
        <v>270</v>
      </c>
      <c r="H78" s="7">
        <f t="shared" si="2"/>
        <v>25633.8</v>
      </c>
      <c r="I78" s="8"/>
      <c r="J78" s="8"/>
      <c r="K78" s="8"/>
      <c r="L78" s="8"/>
      <c r="M78" s="8"/>
      <c r="N78" s="8"/>
    </row>
    <row r="79" spans="1:14" ht="12">
      <c r="A79" s="18"/>
      <c r="B79" s="20">
        <v>29</v>
      </c>
      <c r="C79" s="9" t="s">
        <v>151</v>
      </c>
      <c r="D79" s="9" t="s">
        <v>152</v>
      </c>
      <c r="E79" s="9" t="s">
        <v>24</v>
      </c>
      <c r="F79" s="22">
        <v>55.55</v>
      </c>
      <c r="G79" s="22">
        <v>65</v>
      </c>
      <c r="H79" s="7">
        <f t="shared" si="2"/>
        <v>3610.75</v>
      </c>
      <c r="I79" s="8"/>
      <c r="J79" s="8"/>
      <c r="K79" s="8"/>
      <c r="L79" s="8"/>
      <c r="M79" s="8"/>
      <c r="N79" s="8"/>
    </row>
    <row r="80" spans="1:14" ht="12">
      <c r="A80" s="18"/>
      <c r="B80" s="20">
        <v>30</v>
      </c>
      <c r="C80" s="9" t="s">
        <v>153</v>
      </c>
      <c r="D80" s="9" t="s">
        <v>154</v>
      </c>
      <c r="E80" s="9" t="s">
        <v>24</v>
      </c>
      <c r="F80" s="22">
        <v>8.08</v>
      </c>
      <c r="G80" s="22">
        <v>35</v>
      </c>
      <c r="H80" s="7">
        <f t="shared" si="2"/>
        <v>282.8</v>
      </c>
      <c r="I80" s="8"/>
      <c r="J80" s="8"/>
      <c r="K80" s="8"/>
      <c r="L80" s="8"/>
      <c r="M80" s="8"/>
      <c r="N80" s="8"/>
    </row>
    <row r="81" spans="1:14" ht="12">
      <c r="A81" s="18"/>
      <c r="B81" s="20">
        <v>31</v>
      </c>
      <c r="C81" s="9" t="s">
        <v>155</v>
      </c>
      <c r="D81" s="9" t="s">
        <v>156</v>
      </c>
      <c r="E81" s="9" t="s">
        <v>24</v>
      </c>
      <c r="F81" s="22">
        <v>1.01</v>
      </c>
      <c r="G81" s="22">
        <v>150</v>
      </c>
      <c r="H81" s="7">
        <f t="shared" si="2"/>
        <v>151.5</v>
      </c>
      <c r="I81" s="8"/>
      <c r="J81" s="8"/>
      <c r="K81" s="8"/>
      <c r="L81" s="8"/>
      <c r="M81" s="8"/>
      <c r="N81" s="8"/>
    </row>
    <row r="82" spans="1:14" ht="12">
      <c r="A82" s="18"/>
      <c r="B82" s="20">
        <v>32</v>
      </c>
      <c r="C82" s="9" t="s">
        <v>157</v>
      </c>
      <c r="D82" s="9" t="s">
        <v>158</v>
      </c>
      <c r="E82" s="9" t="s">
        <v>24</v>
      </c>
      <c r="F82" s="22">
        <v>18.18</v>
      </c>
      <c r="G82" s="22">
        <v>150</v>
      </c>
      <c r="H82" s="7">
        <f t="shared" si="2"/>
        <v>2727</v>
      </c>
      <c r="I82" s="8"/>
      <c r="J82" s="8"/>
      <c r="K82" s="8"/>
      <c r="L82" s="8"/>
      <c r="M82" s="8"/>
      <c r="N82" s="8"/>
    </row>
    <row r="83" spans="1:14" ht="12">
      <c r="A83" s="18"/>
      <c r="B83" s="20">
        <v>33</v>
      </c>
      <c r="C83" s="9" t="s">
        <v>159</v>
      </c>
      <c r="D83" s="9" t="s">
        <v>160</v>
      </c>
      <c r="E83" s="9" t="s">
        <v>24</v>
      </c>
      <c r="F83" s="22">
        <v>46.46</v>
      </c>
      <c r="G83" s="22">
        <v>100</v>
      </c>
      <c r="H83" s="7">
        <f t="shared" si="2"/>
        <v>4646</v>
      </c>
      <c r="I83" s="8"/>
      <c r="J83" s="8"/>
      <c r="K83" s="8"/>
      <c r="L83" s="8"/>
      <c r="M83" s="8"/>
      <c r="N83" s="8"/>
    </row>
    <row r="84" spans="1:14" ht="12">
      <c r="A84" s="18"/>
      <c r="B84" s="20">
        <v>34</v>
      </c>
      <c r="C84" s="9" t="s">
        <v>161</v>
      </c>
      <c r="D84" s="9" t="s">
        <v>156</v>
      </c>
      <c r="E84" s="9" t="s">
        <v>24</v>
      </c>
      <c r="F84" s="22">
        <v>6.06</v>
      </c>
      <c r="G84" s="22">
        <v>150</v>
      </c>
      <c r="H84" s="7">
        <f t="shared" si="2"/>
        <v>908.9999999999999</v>
      </c>
      <c r="I84" s="8"/>
      <c r="J84" s="8"/>
      <c r="K84" s="8"/>
      <c r="L84" s="8"/>
      <c r="M84" s="8"/>
      <c r="N84" s="8"/>
    </row>
    <row r="85" spans="1:14" ht="12">
      <c r="A85" s="18"/>
      <c r="B85" s="20">
        <v>35</v>
      </c>
      <c r="C85" s="9" t="s">
        <v>162</v>
      </c>
      <c r="D85" s="9" t="s">
        <v>163</v>
      </c>
      <c r="E85" s="9" t="s">
        <v>24</v>
      </c>
      <c r="F85" s="22">
        <v>15.15</v>
      </c>
      <c r="G85" s="22">
        <v>55</v>
      </c>
      <c r="H85" s="7">
        <f t="shared" si="2"/>
        <v>833.25</v>
      </c>
      <c r="I85" s="8"/>
      <c r="J85" s="8"/>
      <c r="K85" s="8"/>
      <c r="L85" s="8"/>
      <c r="M85" s="8"/>
      <c r="N85" s="8"/>
    </row>
    <row r="86" spans="1:14" ht="12">
      <c r="A86" s="18"/>
      <c r="B86" s="20">
        <v>36</v>
      </c>
      <c r="C86" s="9" t="s">
        <v>164</v>
      </c>
      <c r="D86" s="9" t="s">
        <v>165</v>
      </c>
      <c r="E86" s="9" t="s">
        <v>24</v>
      </c>
      <c r="F86" s="22">
        <v>8.08</v>
      </c>
      <c r="G86" s="22">
        <v>65</v>
      </c>
      <c r="H86" s="7">
        <f t="shared" si="2"/>
        <v>525.2</v>
      </c>
      <c r="I86" s="8"/>
      <c r="J86" s="8"/>
      <c r="K86" s="8"/>
      <c r="L86" s="8"/>
      <c r="M86" s="8"/>
      <c r="N86" s="8"/>
    </row>
    <row r="87" spans="1:14" ht="12">
      <c r="A87" s="18"/>
      <c r="B87" s="20">
        <v>37</v>
      </c>
      <c r="C87" s="9" t="s">
        <v>166</v>
      </c>
      <c r="D87" s="9" t="s">
        <v>23</v>
      </c>
      <c r="E87" s="9" t="s">
        <v>24</v>
      </c>
      <c r="F87" s="22">
        <v>5.05</v>
      </c>
      <c r="G87" s="22">
        <v>75</v>
      </c>
      <c r="H87" s="7">
        <f t="shared" si="2"/>
        <v>378.75</v>
      </c>
      <c r="I87" s="8"/>
      <c r="J87" s="8"/>
      <c r="K87" s="8"/>
      <c r="L87" s="8"/>
      <c r="M87" s="8"/>
      <c r="N87" s="8"/>
    </row>
    <row r="88" spans="1:14" ht="12">
      <c r="A88" s="18"/>
      <c r="B88" s="20">
        <v>38</v>
      </c>
      <c r="C88" s="9" t="s">
        <v>167</v>
      </c>
      <c r="D88" s="9" t="s">
        <v>23</v>
      </c>
      <c r="E88" s="9" t="s">
        <v>24</v>
      </c>
      <c r="F88" s="22">
        <v>5.05</v>
      </c>
      <c r="G88" s="22">
        <v>75</v>
      </c>
      <c r="H88" s="7">
        <f t="shared" si="2"/>
        <v>378.75</v>
      </c>
      <c r="I88" s="8"/>
      <c r="J88" s="8"/>
      <c r="K88" s="8"/>
      <c r="L88" s="8"/>
      <c r="M88" s="8"/>
      <c r="N88" s="8"/>
    </row>
    <row r="89" spans="1:14" ht="12">
      <c r="A89" s="18"/>
      <c r="B89" s="20">
        <v>39</v>
      </c>
      <c r="C89" s="9" t="s">
        <v>168</v>
      </c>
      <c r="D89" s="9" t="s">
        <v>169</v>
      </c>
      <c r="E89" s="9" t="s">
        <v>24</v>
      </c>
      <c r="F89" s="22">
        <v>3.03</v>
      </c>
      <c r="G89" s="22">
        <v>55</v>
      </c>
      <c r="H89" s="7">
        <f t="shared" si="2"/>
        <v>166.64999999999998</v>
      </c>
      <c r="I89" s="8"/>
      <c r="J89" s="8"/>
      <c r="K89" s="8"/>
      <c r="L89" s="8"/>
      <c r="M89" s="8"/>
      <c r="N89" s="8"/>
    </row>
    <row r="90" spans="1:14" ht="12">
      <c r="A90" s="18"/>
      <c r="B90" s="20">
        <v>40</v>
      </c>
      <c r="C90" s="9" t="s">
        <v>170</v>
      </c>
      <c r="D90" s="9" t="s">
        <v>23</v>
      </c>
      <c r="E90" s="9" t="s">
        <v>24</v>
      </c>
      <c r="F90" s="22">
        <v>9.09</v>
      </c>
      <c r="G90" s="22">
        <v>75</v>
      </c>
      <c r="H90" s="7">
        <f t="shared" si="2"/>
        <v>681.75</v>
      </c>
      <c r="I90" s="8"/>
      <c r="J90" s="8"/>
      <c r="K90" s="8"/>
      <c r="L90" s="8"/>
      <c r="M90" s="8"/>
      <c r="N90" s="8"/>
    </row>
    <row r="91" spans="1:14" ht="12">
      <c r="A91" s="18"/>
      <c r="B91" s="20">
        <v>41</v>
      </c>
      <c r="C91" s="9" t="s">
        <v>171</v>
      </c>
      <c r="D91" s="9" t="s">
        <v>23</v>
      </c>
      <c r="E91" s="9" t="s">
        <v>24</v>
      </c>
      <c r="F91" s="22">
        <v>4.04</v>
      </c>
      <c r="G91" s="22">
        <v>75</v>
      </c>
      <c r="H91" s="7">
        <f t="shared" si="2"/>
        <v>303</v>
      </c>
      <c r="I91" s="8"/>
      <c r="J91" s="8"/>
      <c r="K91" s="8"/>
      <c r="L91" s="8"/>
      <c r="M91" s="8"/>
      <c r="N91" s="8"/>
    </row>
    <row r="92" spans="1:14" ht="24">
      <c r="A92" s="18"/>
      <c r="B92" s="20">
        <v>42</v>
      </c>
      <c r="C92" s="9" t="s">
        <v>172</v>
      </c>
      <c r="D92" s="9" t="s">
        <v>173</v>
      </c>
      <c r="E92" s="9" t="s">
        <v>24</v>
      </c>
      <c r="F92" s="22">
        <v>78.78</v>
      </c>
      <c r="G92" s="22">
        <v>1080</v>
      </c>
      <c r="H92" s="7">
        <f t="shared" si="2"/>
        <v>85082.4</v>
      </c>
      <c r="I92" s="8"/>
      <c r="J92" s="8"/>
      <c r="K92" s="8"/>
      <c r="L92" s="8"/>
      <c r="M92" s="8"/>
      <c r="N92" s="8"/>
    </row>
    <row r="93" spans="1:14" ht="24">
      <c r="A93" s="18"/>
      <c r="B93" s="20">
        <v>43</v>
      </c>
      <c r="C93" s="9" t="s">
        <v>174</v>
      </c>
      <c r="D93" s="9" t="s">
        <v>175</v>
      </c>
      <c r="E93" s="9" t="s">
        <v>24</v>
      </c>
      <c r="F93" s="22">
        <v>52.52</v>
      </c>
      <c r="G93" s="22">
        <v>1080</v>
      </c>
      <c r="H93" s="7">
        <f t="shared" si="2"/>
        <v>56721.600000000006</v>
      </c>
      <c r="I93" s="8"/>
      <c r="J93" s="8"/>
      <c r="K93" s="8"/>
      <c r="L93" s="8"/>
      <c r="M93" s="8"/>
      <c r="N93" s="8"/>
    </row>
    <row r="94" spans="1:14" ht="24">
      <c r="A94" s="18"/>
      <c r="B94" s="20">
        <v>44</v>
      </c>
      <c r="C94" s="9" t="s">
        <v>176</v>
      </c>
      <c r="D94" s="9" t="s">
        <v>177</v>
      </c>
      <c r="E94" s="9" t="s">
        <v>24</v>
      </c>
      <c r="F94" s="22">
        <v>13.13</v>
      </c>
      <c r="G94" s="22">
        <v>1080</v>
      </c>
      <c r="H94" s="7">
        <f t="shared" si="2"/>
        <v>14180.400000000001</v>
      </c>
      <c r="I94" s="8"/>
      <c r="J94" s="8"/>
      <c r="K94" s="8"/>
      <c r="L94" s="8"/>
      <c r="M94" s="8"/>
      <c r="N94" s="8"/>
    </row>
    <row r="95" spans="1:14" ht="24">
      <c r="A95" s="18"/>
      <c r="B95" s="20">
        <v>45</v>
      </c>
      <c r="C95" s="9" t="s">
        <v>178</v>
      </c>
      <c r="D95" s="9" t="s">
        <v>179</v>
      </c>
      <c r="E95" s="9" t="s">
        <v>24</v>
      </c>
      <c r="F95" s="22">
        <v>12.12</v>
      </c>
      <c r="G95" s="22">
        <v>1080</v>
      </c>
      <c r="H95" s="7">
        <f t="shared" si="2"/>
        <v>13089.599999999999</v>
      </c>
      <c r="I95" s="8"/>
      <c r="J95" s="8"/>
      <c r="K95" s="8"/>
      <c r="L95" s="8"/>
      <c r="M95" s="8"/>
      <c r="N95" s="8"/>
    </row>
    <row r="96" spans="1:14" ht="24">
      <c r="A96" s="18"/>
      <c r="B96" s="20">
        <v>46</v>
      </c>
      <c r="C96" s="9" t="s">
        <v>172</v>
      </c>
      <c r="D96" s="9" t="s">
        <v>180</v>
      </c>
      <c r="E96" s="9" t="s">
        <v>24</v>
      </c>
      <c r="F96" s="22">
        <v>129.28</v>
      </c>
      <c r="G96" s="22">
        <v>450</v>
      </c>
      <c r="H96" s="7">
        <f t="shared" si="2"/>
        <v>58176</v>
      </c>
      <c r="I96" s="8"/>
      <c r="J96" s="8"/>
      <c r="K96" s="8"/>
      <c r="L96" s="8"/>
      <c r="M96" s="8"/>
      <c r="N96" s="8"/>
    </row>
    <row r="97" spans="1:14" ht="24">
      <c r="A97" s="18"/>
      <c r="B97" s="20">
        <v>47</v>
      </c>
      <c r="C97" s="9" t="s">
        <v>174</v>
      </c>
      <c r="D97" s="9" t="s">
        <v>181</v>
      </c>
      <c r="E97" s="9" t="s">
        <v>24</v>
      </c>
      <c r="F97" s="22">
        <v>107.06</v>
      </c>
      <c r="G97" s="22">
        <v>450</v>
      </c>
      <c r="H97" s="7">
        <f t="shared" si="2"/>
        <v>48177</v>
      </c>
      <c r="I97" s="8"/>
      <c r="J97" s="8"/>
      <c r="K97" s="8"/>
      <c r="L97" s="8"/>
      <c r="M97" s="8"/>
      <c r="N97" s="8"/>
    </row>
    <row r="98" spans="1:14" ht="24">
      <c r="A98" s="18"/>
      <c r="B98" s="20">
        <v>48</v>
      </c>
      <c r="C98" s="9" t="s">
        <v>176</v>
      </c>
      <c r="D98" s="9" t="s">
        <v>181</v>
      </c>
      <c r="E98" s="9" t="s">
        <v>24</v>
      </c>
      <c r="F98" s="22">
        <v>22.22</v>
      </c>
      <c r="G98" s="22">
        <v>450</v>
      </c>
      <c r="H98" s="7">
        <f t="shared" si="2"/>
        <v>9999</v>
      </c>
      <c r="I98" s="8"/>
      <c r="J98" s="8"/>
      <c r="K98" s="8"/>
      <c r="L98" s="8"/>
      <c r="M98" s="8"/>
      <c r="N98" s="8"/>
    </row>
    <row r="99" spans="1:14" ht="24">
      <c r="A99" s="18"/>
      <c r="B99" s="20">
        <v>49</v>
      </c>
      <c r="C99" s="9" t="s">
        <v>182</v>
      </c>
      <c r="D99" s="9" t="s">
        <v>183</v>
      </c>
      <c r="E99" s="9" t="s">
        <v>24</v>
      </c>
      <c r="F99" s="22">
        <v>975.66</v>
      </c>
      <c r="G99" s="22">
        <v>540</v>
      </c>
      <c r="H99" s="7">
        <f t="shared" si="2"/>
        <v>526856.4</v>
      </c>
      <c r="I99" s="8"/>
      <c r="J99" s="8"/>
      <c r="K99" s="8"/>
      <c r="L99" s="8"/>
      <c r="M99" s="8"/>
      <c r="N99" s="8"/>
    </row>
    <row r="100" spans="1:14" ht="12">
      <c r="A100" s="18"/>
      <c r="B100" s="20">
        <v>50</v>
      </c>
      <c r="C100" s="9" t="s">
        <v>184</v>
      </c>
      <c r="D100" s="9" t="s">
        <v>23</v>
      </c>
      <c r="E100" s="9" t="s">
        <v>24</v>
      </c>
      <c r="F100" s="22">
        <v>1</v>
      </c>
      <c r="G100" s="22">
        <v>25</v>
      </c>
      <c r="H100" s="7">
        <f t="shared" si="2"/>
        <v>25</v>
      </c>
      <c r="I100" s="8"/>
      <c r="J100" s="8"/>
      <c r="K100" s="8"/>
      <c r="L100" s="8"/>
      <c r="M100" s="8"/>
      <c r="N100" s="8"/>
    </row>
    <row r="101" spans="1:14" ht="12">
      <c r="A101" s="18"/>
      <c r="B101" s="20">
        <v>51</v>
      </c>
      <c r="C101" s="9" t="s">
        <v>185</v>
      </c>
      <c r="D101" s="9" t="s">
        <v>23</v>
      </c>
      <c r="E101" s="9" t="s">
        <v>24</v>
      </c>
      <c r="F101" s="22">
        <v>3.06</v>
      </c>
      <c r="G101" s="22">
        <v>30</v>
      </c>
      <c r="H101" s="7">
        <f t="shared" si="2"/>
        <v>91.8</v>
      </c>
      <c r="I101" s="8"/>
      <c r="J101" s="8"/>
      <c r="K101" s="8"/>
      <c r="L101" s="8"/>
      <c r="M101" s="8"/>
      <c r="N101" s="8"/>
    </row>
    <row r="102" spans="1:14" ht="12">
      <c r="A102" s="18"/>
      <c r="B102" s="20">
        <v>52</v>
      </c>
      <c r="C102" s="9" t="s">
        <v>186</v>
      </c>
      <c r="D102" s="9" t="s">
        <v>187</v>
      </c>
      <c r="E102" s="9" t="s">
        <v>27</v>
      </c>
      <c r="F102" s="22">
        <v>1199.72</v>
      </c>
      <c r="G102" s="22">
        <v>4.52</v>
      </c>
      <c r="H102" s="7">
        <f t="shared" si="2"/>
        <v>5422.734399999999</v>
      </c>
      <c r="I102" s="8"/>
      <c r="J102" s="8"/>
      <c r="K102" s="8"/>
      <c r="L102" s="8"/>
      <c r="M102" s="8"/>
      <c r="N102" s="8"/>
    </row>
    <row r="103" spans="1:14" ht="12">
      <c r="A103" s="18"/>
      <c r="B103" s="20">
        <v>53</v>
      </c>
      <c r="C103" s="9" t="s">
        <v>188</v>
      </c>
      <c r="D103" s="9" t="s">
        <v>189</v>
      </c>
      <c r="E103" s="9" t="s">
        <v>27</v>
      </c>
      <c r="F103" s="22">
        <v>2162.4</v>
      </c>
      <c r="G103" s="22">
        <v>13.83</v>
      </c>
      <c r="H103" s="7">
        <f t="shared" si="2"/>
        <v>29905.992000000002</v>
      </c>
      <c r="I103" s="8"/>
      <c r="J103" s="8"/>
      <c r="K103" s="8"/>
      <c r="L103" s="8"/>
      <c r="M103" s="8"/>
      <c r="N103" s="8"/>
    </row>
    <row r="104" spans="1:14" ht="12">
      <c r="A104" s="18"/>
      <c r="B104" s="20">
        <v>54</v>
      </c>
      <c r="C104" s="9" t="s">
        <v>190</v>
      </c>
      <c r="D104" s="9" t="s">
        <v>189</v>
      </c>
      <c r="E104" s="9" t="s">
        <v>27</v>
      </c>
      <c r="F104" s="22">
        <v>438.48</v>
      </c>
      <c r="G104" s="22">
        <v>13.83</v>
      </c>
      <c r="H104" s="7">
        <f t="shared" si="2"/>
        <v>6064.178400000001</v>
      </c>
      <c r="I104" s="8"/>
      <c r="J104" s="8"/>
      <c r="K104" s="8"/>
      <c r="L104" s="8"/>
      <c r="M104" s="8"/>
      <c r="N104" s="8"/>
    </row>
    <row r="105" spans="1:14" ht="12">
      <c r="A105" s="18"/>
      <c r="B105" s="20">
        <v>55</v>
      </c>
      <c r="C105" s="9" t="s">
        <v>191</v>
      </c>
      <c r="D105" s="9" t="s">
        <v>192</v>
      </c>
      <c r="E105" s="9" t="s">
        <v>27</v>
      </c>
      <c r="F105" s="22">
        <v>853.2</v>
      </c>
      <c r="G105" s="22">
        <v>9.4</v>
      </c>
      <c r="H105" s="7">
        <f t="shared" si="2"/>
        <v>8020.080000000001</v>
      </c>
      <c r="I105" s="8"/>
      <c r="J105" s="8"/>
      <c r="K105" s="8"/>
      <c r="L105" s="8"/>
      <c r="M105" s="8"/>
      <c r="N105" s="8"/>
    </row>
    <row r="106" spans="1:14" ht="12">
      <c r="A106" s="18"/>
      <c r="B106" s="20">
        <v>56</v>
      </c>
      <c r="C106" s="9" t="s">
        <v>193</v>
      </c>
      <c r="D106" s="9" t="s">
        <v>187</v>
      </c>
      <c r="E106" s="9" t="s">
        <v>27</v>
      </c>
      <c r="F106" s="22">
        <v>347.76</v>
      </c>
      <c r="G106" s="22">
        <v>4.52</v>
      </c>
      <c r="H106" s="7">
        <f t="shared" si="2"/>
        <v>1571.8751999999997</v>
      </c>
      <c r="I106" s="8"/>
      <c r="J106" s="8"/>
      <c r="K106" s="8"/>
      <c r="L106" s="8"/>
      <c r="M106" s="8"/>
      <c r="N106" s="8"/>
    </row>
    <row r="107" spans="1:14" ht="12">
      <c r="A107" s="18"/>
      <c r="B107" s="20">
        <v>57</v>
      </c>
      <c r="C107" s="9" t="s">
        <v>194</v>
      </c>
      <c r="D107" s="9" t="s">
        <v>195</v>
      </c>
      <c r="E107" s="9" t="s">
        <v>27</v>
      </c>
      <c r="F107" s="22">
        <v>127.44</v>
      </c>
      <c r="G107" s="22">
        <v>14.1</v>
      </c>
      <c r="H107" s="7">
        <f t="shared" si="2"/>
        <v>1796.904</v>
      </c>
      <c r="I107" s="8"/>
      <c r="J107" s="8"/>
      <c r="K107" s="8"/>
      <c r="L107" s="8"/>
      <c r="M107" s="8"/>
      <c r="N107" s="8"/>
    </row>
    <row r="108" spans="1:14" ht="12">
      <c r="A108" s="18"/>
      <c r="B108" s="20">
        <v>58</v>
      </c>
      <c r="C108" s="9" t="s">
        <v>194</v>
      </c>
      <c r="D108" s="9" t="s">
        <v>196</v>
      </c>
      <c r="E108" s="9" t="s">
        <v>27</v>
      </c>
      <c r="F108" s="22">
        <v>345.6</v>
      </c>
      <c r="G108" s="22">
        <v>2.73</v>
      </c>
      <c r="H108" s="7">
        <f t="shared" si="2"/>
        <v>943.488</v>
      </c>
      <c r="I108" s="8"/>
      <c r="J108" s="8"/>
      <c r="K108" s="8"/>
      <c r="L108" s="8"/>
      <c r="M108" s="8"/>
      <c r="N108" s="8"/>
    </row>
    <row r="109" spans="1:14" ht="12">
      <c r="A109" s="18"/>
      <c r="B109" s="20">
        <v>59</v>
      </c>
      <c r="C109" s="9" t="s">
        <v>194</v>
      </c>
      <c r="D109" s="9" t="s">
        <v>197</v>
      </c>
      <c r="E109" s="9" t="s">
        <v>27</v>
      </c>
      <c r="F109" s="22">
        <v>237.6</v>
      </c>
      <c r="G109" s="22">
        <v>3.84</v>
      </c>
      <c r="H109" s="7">
        <f t="shared" si="2"/>
        <v>912.3839999999999</v>
      </c>
      <c r="I109" s="8"/>
      <c r="J109" s="8"/>
      <c r="K109" s="8"/>
      <c r="L109" s="8"/>
      <c r="M109" s="8"/>
      <c r="N109" s="8"/>
    </row>
    <row r="110" spans="1:14" ht="12">
      <c r="A110" s="18"/>
      <c r="B110" s="20">
        <v>60</v>
      </c>
      <c r="C110" s="9" t="s">
        <v>194</v>
      </c>
      <c r="D110" s="9" t="s">
        <v>198</v>
      </c>
      <c r="E110" s="9" t="s">
        <v>27</v>
      </c>
      <c r="F110" s="22">
        <v>1404.216</v>
      </c>
      <c r="G110" s="22">
        <v>5.6</v>
      </c>
      <c r="H110" s="7">
        <f t="shared" si="2"/>
        <v>7863.609599999999</v>
      </c>
      <c r="I110" s="8"/>
      <c r="J110" s="8"/>
      <c r="K110" s="8"/>
      <c r="L110" s="8"/>
      <c r="M110" s="8"/>
      <c r="N110" s="8"/>
    </row>
    <row r="111" spans="1:14" ht="12">
      <c r="A111" s="18"/>
      <c r="B111" s="20">
        <v>61</v>
      </c>
      <c r="C111" s="9" t="s">
        <v>194</v>
      </c>
      <c r="D111" s="9" t="s">
        <v>199</v>
      </c>
      <c r="E111" s="9" t="s">
        <v>27</v>
      </c>
      <c r="F111" s="22">
        <v>97.2</v>
      </c>
      <c r="G111" s="22">
        <v>3.93</v>
      </c>
      <c r="H111" s="7">
        <f t="shared" si="2"/>
        <v>381.99600000000004</v>
      </c>
      <c r="I111" s="8"/>
      <c r="J111" s="8"/>
      <c r="K111" s="8"/>
      <c r="L111" s="8"/>
      <c r="M111" s="8"/>
      <c r="N111" s="8"/>
    </row>
    <row r="112" spans="1:14" ht="12">
      <c r="A112" s="18"/>
      <c r="B112" s="20">
        <v>62</v>
      </c>
      <c r="C112" s="9" t="s">
        <v>200</v>
      </c>
      <c r="D112" s="9" t="s">
        <v>201</v>
      </c>
      <c r="E112" s="9" t="s">
        <v>27</v>
      </c>
      <c r="F112" s="22">
        <v>139.784</v>
      </c>
      <c r="G112" s="22">
        <v>28.24</v>
      </c>
      <c r="H112" s="7">
        <f t="shared" si="2"/>
        <v>3947.5001599999996</v>
      </c>
      <c r="I112" s="8"/>
      <c r="J112" s="8"/>
      <c r="K112" s="8"/>
      <c r="L112" s="8"/>
      <c r="M112" s="8"/>
      <c r="N112" s="8"/>
    </row>
    <row r="113" spans="1:14" ht="12">
      <c r="A113" s="18"/>
      <c r="B113" s="20">
        <v>63</v>
      </c>
      <c r="C113" s="9" t="s">
        <v>200</v>
      </c>
      <c r="D113" s="9" t="s">
        <v>202</v>
      </c>
      <c r="E113" s="9" t="s">
        <v>27</v>
      </c>
      <c r="F113" s="22">
        <v>219.473</v>
      </c>
      <c r="G113" s="22">
        <v>78.77</v>
      </c>
      <c r="H113" s="7">
        <f t="shared" si="2"/>
        <v>17287.88821</v>
      </c>
      <c r="I113" s="8"/>
      <c r="J113" s="8"/>
      <c r="K113" s="8"/>
      <c r="L113" s="8"/>
      <c r="M113" s="8"/>
      <c r="N113" s="8"/>
    </row>
    <row r="114" spans="1:14" ht="12">
      <c r="A114" s="18"/>
      <c r="B114" s="20">
        <v>64</v>
      </c>
      <c r="C114" s="9" t="s">
        <v>200</v>
      </c>
      <c r="D114" s="9" t="s">
        <v>203</v>
      </c>
      <c r="E114" s="9" t="s">
        <v>27</v>
      </c>
      <c r="F114" s="22">
        <v>887.79</v>
      </c>
      <c r="G114" s="22">
        <v>243.96</v>
      </c>
      <c r="H114" s="7">
        <f t="shared" si="2"/>
        <v>216585.2484</v>
      </c>
      <c r="I114" s="8"/>
      <c r="J114" s="8"/>
      <c r="K114" s="8"/>
      <c r="L114" s="8"/>
      <c r="M114" s="8"/>
      <c r="N114" s="8"/>
    </row>
    <row r="115" spans="1:14" ht="12">
      <c r="A115" s="18"/>
      <c r="B115" s="20">
        <v>65</v>
      </c>
      <c r="C115" s="9" t="s">
        <v>200</v>
      </c>
      <c r="D115" s="9" t="s">
        <v>204</v>
      </c>
      <c r="E115" s="9" t="s">
        <v>27</v>
      </c>
      <c r="F115" s="22">
        <v>1219.07</v>
      </c>
      <c r="G115" s="22">
        <v>317.47</v>
      </c>
      <c r="H115" s="7">
        <f t="shared" si="2"/>
        <v>387018.1529</v>
      </c>
      <c r="I115" s="8"/>
      <c r="J115" s="8"/>
      <c r="K115" s="8"/>
      <c r="L115" s="8"/>
      <c r="M115" s="8"/>
      <c r="N115" s="8"/>
    </row>
    <row r="116" spans="1:14" ht="12">
      <c r="A116" s="18"/>
      <c r="B116" s="20">
        <v>66</v>
      </c>
      <c r="C116" s="9" t="s">
        <v>200</v>
      </c>
      <c r="D116" s="9" t="s">
        <v>205</v>
      </c>
      <c r="E116" s="9" t="s">
        <v>27</v>
      </c>
      <c r="F116" s="22">
        <v>1550.39</v>
      </c>
      <c r="G116" s="22">
        <v>396.64</v>
      </c>
      <c r="H116" s="7">
        <f aca="true" t="shared" si="3" ref="H116:H179">F116*G116</f>
        <v>614946.6896</v>
      </c>
      <c r="I116" s="8"/>
      <c r="J116" s="8"/>
      <c r="K116" s="8"/>
      <c r="L116" s="8"/>
      <c r="M116" s="8"/>
      <c r="N116" s="8"/>
    </row>
    <row r="117" spans="1:14" ht="12">
      <c r="A117" s="18"/>
      <c r="B117" s="20">
        <v>67</v>
      </c>
      <c r="C117" s="9" t="s">
        <v>200</v>
      </c>
      <c r="D117" s="9" t="s">
        <v>206</v>
      </c>
      <c r="E117" s="9" t="s">
        <v>27</v>
      </c>
      <c r="F117" s="22">
        <v>1881.67</v>
      </c>
      <c r="G117" s="22">
        <v>458.6</v>
      </c>
      <c r="H117" s="7">
        <f t="shared" si="3"/>
        <v>862933.8620000001</v>
      </c>
      <c r="I117" s="8"/>
      <c r="J117" s="8"/>
      <c r="K117" s="8"/>
      <c r="L117" s="8"/>
      <c r="M117" s="8"/>
      <c r="N117" s="8"/>
    </row>
    <row r="118" spans="1:14" ht="12">
      <c r="A118" s="18"/>
      <c r="B118" s="20">
        <v>68</v>
      </c>
      <c r="C118" s="9" t="s">
        <v>200</v>
      </c>
      <c r="D118" s="9" t="s">
        <v>207</v>
      </c>
      <c r="E118" s="9" t="s">
        <v>27</v>
      </c>
      <c r="F118" s="22">
        <v>1141.467</v>
      </c>
      <c r="G118" s="22">
        <v>367.65</v>
      </c>
      <c r="H118" s="7">
        <f t="shared" si="3"/>
        <v>419660.34255</v>
      </c>
      <c r="I118" s="8"/>
      <c r="J118" s="8"/>
      <c r="K118" s="8"/>
      <c r="L118" s="8"/>
      <c r="M118" s="8"/>
      <c r="N118" s="8"/>
    </row>
    <row r="119" spans="1:14" ht="12">
      <c r="A119" s="18"/>
      <c r="B119" s="20">
        <v>69</v>
      </c>
      <c r="C119" s="9" t="s">
        <v>200</v>
      </c>
      <c r="D119" s="9" t="s">
        <v>208</v>
      </c>
      <c r="E119" s="9" t="s">
        <v>27</v>
      </c>
      <c r="F119" s="22">
        <v>10429.109</v>
      </c>
      <c r="G119" s="22">
        <v>18.88</v>
      </c>
      <c r="H119" s="7">
        <f t="shared" si="3"/>
        <v>196901.57792</v>
      </c>
      <c r="I119" s="8"/>
      <c r="J119" s="8"/>
      <c r="K119" s="8"/>
      <c r="L119" s="8"/>
      <c r="M119" s="8"/>
      <c r="N119" s="8"/>
    </row>
    <row r="120" spans="1:14" ht="12">
      <c r="A120" s="18"/>
      <c r="B120" s="20">
        <v>70</v>
      </c>
      <c r="C120" s="9" t="s">
        <v>200</v>
      </c>
      <c r="D120" s="9" t="s">
        <v>209</v>
      </c>
      <c r="E120" s="9" t="s">
        <v>27</v>
      </c>
      <c r="F120" s="22">
        <v>1465.914</v>
      </c>
      <c r="G120" s="22">
        <v>12.58</v>
      </c>
      <c r="H120" s="7">
        <f t="shared" si="3"/>
        <v>18441.19812</v>
      </c>
      <c r="I120" s="8"/>
      <c r="J120" s="8"/>
      <c r="K120" s="8"/>
      <c r="L120" s="8"/>
      <c r="M120" s="8"/>
      <c r="N120" s="8"/>
    </row>
    <row r="121" spans="1:14" ht="12">
      <c r="A121" s="18"/>
      <c r="B121" s="20">
        <v>71</v>
      </c>
      <c r="C121" s="9" t="s">
        <v>200</v>
      </c>
      <c r="D121" s="9" t="s">
        <v>210</v>
      </c>
      <c r="E121" s="9" t="s">
        <v>27</v>
      </c>
      <c r="F121" s="22">
        <v>25.583</v>
      </c>
      <c r="G121" s="22">
        <v>46.91</v>
      </c>
      <c r="H121" s="7">
        <f t="shared" si="3"/>
        <v>1200.0985299999998</v>
      </c>
      <c r="I121" s="8"/>
      <c r="J121" s="8"/>
      <c r="K121" s="8"/>
      <c r="L121" s="8"/>
      <c r="M121" s="8"/>
      <c r="N121" s="8"/>
    </row>
    <row r="122" spans="1:14" ht="12">
      <c r="A122" s="18"/>
      <c r="B122" s="20">
        <v>72</v>
      </c>
      <c r="C122" s="9" t="s">
        <v>200</v>
      </c>
      <c r="D122" s="9" t="s">
        <v>211</v>
      </c>
      <c r="E122" s="9" t="s">
        <v>27</v>
      </c>
      <c r="F122" s="22">
        <v>21.644</v>
      </c>
      <c r="G122" s="22">
        <v>243.96</v>
      </c>
      <c r="H122" s="7">
        <f t="shared" si="3"/>
        <v>5280.27024</v>
      </c>
      <c r="I122" s="8"/>
      <c r="J122" s="8"/>
      <c r="K122" s="8"/>
      <c r="L122" s="8"/>
      <c r="M122" s="8"/>
      <c r="N122" s="8"/>
    </row>
    <row r="123" spans="1:14" ht="12">
      <c r="A123" s="18"/>
      <c r="B123" s="20">
        <v>73</v>
      </c>
      <c r="C123" s="9" t="s">
        <v>200</v>
      </c>
      <c r="D123" s="9" t="s">
        <v>212</v>
      </c>
      <c r="E123" s="9" t="s">
        <v>27</v>
      </c>
      <c r="F123" s="22">
        <v>17.776</v>
      </c>
      <c r="G123" s="22">
        <v>11.15</v>
      </c>
      <c r="H123" s="7">
        <f t="shared" si="3"/>
        <v>198.2024</v>
      </c>
      <c r="I123" s="8"/>
      <c r="J123" s="8"/>
      <c r="K123" s="8"/>
      <c r="L123" s="8"/>
      <c r="M123" s="8"/>
      <c r="N123" s="8"/>
    </row>
    <row r="124" spans="1:14" ht="12">
      <c r="A124" s="18"/>
      <c r="B124" s="20">
        <v>74</v>
      </c>
      <c r="C124" s="9" t="s">
        <v>200</v>
      </c>
      <c r="D124" s="9" t="s">
        <v>213</v>
      </c>
      <c r="E124" s="9" t="s">
        <v>27</v>
      </c>
      <c r="F124" s="22">
        <v>10.352</v>
      </c>
      <c r="G124" s="22">
        <v>25.49</v>
      </c>
      <c r="H124" s="7">
        <f t="shared" si="3"/>
        <v>263.87248</v>
      </c>
      <c r="I124" s="8"/>
      <c r="J124" s="8"/>
      <c r="K124" s="8"/>
      <c r="L124" s="8"/>
      <c r="M124" s="8"/>
      <c r="N124" s="8"/>
    </row>
    <row r="125" spans="1:14" ht="12">
      <c r="A125" s="18"/>
      <c r="B125" s="20">
        <v>75</v>
      </c>
      <c r="C125" s="9" t="s">
        <v>200</v>
      </c>
      <c r="D125" s="9" t="s">
        <v>214</v>
      </c>
      <c r="E125" s="9" t="s">
        <v>27</v>
      </c>
      <c r="F125" s="22">
        <v>468.554</v>
      </c>
      <c r="G125" s="22">
        <v>237.9</v>
      </c>
      <c r="H125" s="7">
        <f t="shared" si="3"/>
        <v>111468.9966</v>
      </c>
      <c r="I125" s="8"/>
      <c r="J125" s="8"/>
      <c r="K125" s="8"/>
      <c r="L125" s="8"/>
      <c r="M125" s="8"/>
      <c r="N125" s="8"/>
    </row>
    <row r="126" spans="1:14" ht="12">
      <c r="A126" s="18"/>
      <c r="B126" s="20">
        <v>76</v>
      </c>
      <c r="C126" s="9" t="s">
        <v>200</v>
      </c>
      <c r="D126" s="9" t="s">
        <v>215</v>
      </c>
      <c r="E126" s="9" t="s">
        <v>27</v>
      </c>
      <c r="F126" s="22">
        <v>1141.467</v>
      </c>
      <c r="G126" s="22">
        <v>302.5</v>
      </c>
      <c r="H126" s="7">
        <f t="shared" si="3"/>
        <v>345293.7675</v>
      </c>
      <c r="I126" s="8"/>
      <c r="J126" s="8"/>
      <c r="K126" s="8"/>
      <c r="L126" s="8"/>
      <c r="M126" s="8"/>
      <c r="N126" s="8"/>
    </row>
    <row r="127" spans="1:14" ht="12">
      <c r="A127" s="18"/>
      <c r="B127" s="20">
        <v>77</v>
      </c>
      <c r="C127" s="9" t="s">
        <v>200</v>
      </c>
      <c r="D127" s="9" t="s">
        <v>216</v>
      </c>
      <c r="E127" s="9" t="s">
        <v>27</v>
      </c>
      <c r="F127" s="22">
        <v>7272</v>
      </c>
      <c r="G127" s="22">
        <v>95.5</v>
      </c>
      <c r="H127" s="7">
        <f t="shared" si="3"/>
        <v>694476</v>
      </c>
      <c r="I127" s="8"/>
      <c r="J127" s="8"/>
      <c r="K127" s="8"/>
      <c r="L127" s="8"/>
      <c r="M127" s="8"/>
      <c r="N127" s="8"/>
    </row>
    <row r="128" spans="1:14" ht="12">
      <c r="A128" s="18"/>
      <c r="B128" s="20">
        <v>78</v>
      </c>
      <c r="C128" s="9" t="s">
        <v>200</v>
      </c>
      <c r="D128" s="9" t="s">
        <v>217</v>
      </c>
      <c r="E128" s="9" t="s">
        <v>27</v>
      </c>
      <c r="F128" s="22">
        <v>4861.534</v>
      </c>
      <c r="G128" s="22">
        <v>36.16</v>
      </c>
      <c r="H128" s="7">
        <f t="shared" si="3"/>
        <v>175793.06943999996</v>
      </c>
      <c r="I128" s="8"/>
      <c r="J128" s="8"/>
      <c r="K128" s="8"/>
      <c r="L128" s="8"/>
      <c r="M128" s="8"/>
      <c r="N128" s="8"/>
    </row>
    <row r="129" spans="1:14" ht="12">
      <c r="A129" s="18"/>
      <c r="B129" s="20">
        <v>79</v>
      </c>
      <c r="C129" s="9" t="s">
        <v>200</v>
      </c>
      <c r="D129" s="9" t="s">
        <v>218</v>
      </c>
      <c r="E129" s="9" t="s">
        <v>27</v>
      </c>
      <c r="F129" s="22">
        <v>2424</v>
      </c>
      <c r="G129" s="22">
        <v>87.77</v>
      </c>
      <c r="H129" s="7">
        <f t="shared" si="3"/>
        <v>212754.47999999998</v>
      </c>
      <c r="I129" s="8"/>
      <c r="J129" s="8"/>
      <c r="K129" s="8"/>
      <c r="L129" s="8"/>
      <c r="M129" s="8"/>
      <c r="N129" s="8"/>
    </row>
    <row r="130" spans="1:14" ht="12">
      <c r="A130" s="18"/>
      <c r="B130" s="20">
        <v>80</v>
      </c>
      <c r="C130" s="9" t="s">
        <v>200</v>
      </c>
      <c r="D130" s="9" t="s">
        <v>219</v>
      </c>
      <c r="E130" s="9" t="s">
        <v>27</v>
      </c>
      <c r="F130" s="22">
        <v>468.554</v>
      </c>
      <c r="G130" s="22">
        <v>126</v>
      </c>
      <c r="H130" s="7">
        <f t="shared" si="3"/>
        <v>59037.804</v>
      </c>
      <c r="I130" s="8"/>
      <c r="J130" s="8"/>
      <c r="K130" s="8"/>
      <c r="L130" s="8"/>
      <c r="M130" s="8"/>
      <c r="N130" s="8"/>
    </row>
    <row r="131" spans="1:14" ht="12">
      <c r="A131" s="18"/>
      <c r="B131" s="20">
        <v>81</v>
      </c>
      <c r="C131" s="9" t="s">
        <v>200</v>
      </c>
      <c r="D131" s="9" t="s">
        <v>220</v>
      </c>
      <c r="E131" s="9" t="s">
        <v>27</v>
      </c>
      <c r="F131" s="22">
        <v>1649.153</v>
      </c>
      <c r="G131" s="22">
        <v>178.33</v>
      </c>
      <c r="H131" s="7">
        <f t="shared" si="3"/>
        <v>294093.45449000003</v>
      </c>
      <c r="I131" s="8"/>
      <c r="J131" s="8"/>
      <c r="K131" s="8"/>
      <c r="L131" s="8"/>
      <c r="M131" s="8"/>
      <c r="N131" s="8"/>
    </row>
    <row r="132" spans="1:14" ht="12">
      <c r="A132" s="18"/>
      <c r="B132" s="20">
        <v>82</v>
      </c>
      <c r="C132" s="9" t="s">
        <v>200</v>
      </c>
      <c r="D132" s="9" t="s">
        <v>221</v>
      </c>
      <c r="E132" s="9" t="s">
        <v>27</v>
      </c>
      <c r="F132" s="22">
        <v>2238.211</v>
      </c>
      <c r="G132" s="22">
        <v>28.99</v>
      </c>
      <c r="H132" s="7">
        <f t="shared" si="3"/>
        <v>64885.73688999999</v>
      </c>
      <c r="I132" s="8"/>
      <c r="J132" s="8"/>
      <c r="K132" s="8"/>
      <c r="L132" s="8"/>
      <c r="M132" s="8"/>
      <c r="N132" s="8"/>
    </row>
    <row r="133" spans="1:14" ht="12">
      <c r="A133" s="18"/>
      <c r="B133" s="20">
        <v>83</v>
      </c>
      <c r="C133" s="9" t="s">
        <v>200</v>
      </c>
      <c r="D133" s="9" t="s">
        <v>222</v>
      </c>
      <c r="E133" s="9" t="s">
        <v>27</v>
      </c>
      <c r="F133" s="22">
        <v>2424</v>
      </c>
      <c r="G133" s="22">
        <v>59.1</v>
      </c>
      <c r="H133" s="7">
        <f t="shared" si="3"/>
        <v>143258.4</v>
      </c>
      <c r="I133" s="8"/>
      <c r="J133" s="8"/>
      <c r="K133" s="8"/>
      <c r="L133" s="8"/>
      <c r="M133" s="8"/>
      <c r="N133" s="8"/>
    </row>
    <row r="134" spans="1:14" ht="12">
      <c r="A134" s="18"/>
      <c r="B134" s="20">
        <v>84</v>
      </c>
      <c r="C134" s="9" t="s">
        <v>200</v>
      </c>
      <c r="D134" s="9" t="s">
        <v>223</v>
      </c>
      <c r="E134" s="9" t="s">
        <v>27</v>
      </c>
      <c r="F134" s="22">
        <v>17.988</v>
      </c>
      <c r="G134" s="22">
        <v>32.89</v>
      </c>
      <c r="H134" s="7">
        <f t="shared" si="3"/>
        <v>591.62532</v>
      </c>
      <c r="I134" s="8"/>
      <c r="J134" s="8"/>
      <c r="K134" s="8"/>
      <c r="L134" s="8"/>
      <c r="M134" s="8"/>
      <c r="N134" s="8"/>
    </row>
    <row r="135" spans="1:14" ht="12">
      <c r="A135" s="18"/>
      <c r="B135" s="20">
        <v>85</v>
      </c>
      <c r="C135" s="9" t="s">
        <v>200</v>
      </c>
      <c r="D135" s="9" t="s">
        <v>224</v>
      </c>
      <c r="E135" s="9" t="s">
        <v>27</v>
      </c>
      <c r="F135" s="22">
        <v>32.966</v>
      </c>
      <c r="G135" s="22">
        <v>61.96</v>
      </c>
      <c r="H135" s="7">
        <f t="shared" si="3"/>
        <v>2042.57336</v>
      </c>
      <c r="I135" s="8"/>
      <c r="J135" s="8"/>
      <c r="K135" s="8"/>
      <c r="L135" s="8"/>
      <c r="M135" s="8"/>
      <c r="N135" s="8"/>
    </row>
    <row r="136" spans="1:14" ht="12">
      <c r="A136" s="18"/>
      <c r="B136" s="20">
        <v>86</v>
      </c>
      <c r="C136" s="9" t="s">
        <v>200</v>
      </c>
      <c r="D136" s="9" t="s">
        <v>225</v>
      </c>
      <c r="E136" s="9" t="s">
        <v>27</v>
      </c>
      <c r="F136" s="22">
        <v>38.259</v>
      </c>
      <c r="G136" s="22">
        <v>243.96</v>
      </c>
      <c r="H136" s="7">
        <f t="shared" si="3"/>
        <v>9333.665640000001</v>
      </c>
      <c r="I136" s="8"/>
      <c r="J136" s="8"/>
      <c r="K136" s="8"/>
      <c r="L136" s="8"/>
      <c r="M136" s="8"/>
      <c r="N136" s="8"/>
    </row>
    <row r="137" spans="1:14" ht="12">
      <c r="A137" s="18"/>
      <c r="B137" s="20">
        <v>87</v>
      </c>
      <c r="C137" s="9" t="s">
        <v>200</v>
      </c>
      <c r="D137" s="9" t="s">
        <v>226</v>
      </c>
      <c r="E137" s="9" t="s">
        <v>27</v>
      </c>
      <c r="F137" s="22">
        <v>25.422</v>
      </c>
      <c r="G137" s="22">
        <v>32.89</v>
      </c>
      <c r="H137" s="7">
        <f t="shared" si="3"/>
        <v>836.12958</v>
      </c>
      <c r="I137" s="8"/>
      <c r="J137" s="8"/>
      <c r="K137" s="8"/>
      <c r="L137" s="8"/>
      <c r="M137" s="8"/>
      <c r="N137" s="8"/>
    </row>
    <row r="138" spans="1:14" ht="12">
      <c r="A138" s="18"/>
      <c r="B138" s="20">
        <v>88</v>
      </c>
      <c r="C138" s="9" t="s">
        <v>200</v>
      </c>
      <c r="D138" s="9" t="s">
        <v>227</v>
      </c>
      <c r="E138" s="9" t="s">
        <v>27</v>
      </c>
      <c r="F138" s="22">
        <v>17.887</v>
      </c>
      <c r="G138" s="22">
        <v>61.96</v>
      </c>
      <c r="H138" s="7">
        <f t="shared" si="3"/>
        <v>1108.27852</v>
      </c>
      <c r="I138" s="8"/>
      <c r="J138" s="8"/>
      <c r="K138" s="8"/>
      <c r="L138" s="8"/>
      <c r="M138" s="8"/>
      <c r="N138" s="8"/>
    </row>
    <row r="139" spans="1:14" ht="12">
      <c r="A139" s="18"/>
      <c r="B139" s="20">
        <v>89</v>
      </c>
      <c r="C139" s="9" t="s">
        <v>228</v>
      </c>
      <c r="D139" s="9" t="s">
        <v>229</v>
      </c>
      <c r="E139" s="9" t="s">
        <v>27</v>
      </c>
      <c r="F139" s="22">
        <v>3045</v>
      </c>
      <c r="G139" s="22">
        <v>7.25</v>
      </c>
      <c r="H139" s="7">
        <f t="shared" si="3"/>
        <v>22076.25</v>
      </c>
      <c r="I139" s="8"/>
      <c r="J139" s="8"/>
      <c r="K139" s="8"/>
      <c r="L139" s="8"/>
      <c r="M139" s="8"/>
      <c r="N139" s="8"/>
    </row>
    <row r="140" spans="1:14" ht="12">
      <c r="A140" s="18"/>
      <c r="B140" s="20">
        <v>90</v>
      </c>
      <c r="C140" s="9" t="s">
        <v>228</v>
      </c>
      <c r="D140" s="9" t="s">
        <v>230</v>
      </c>
      <c r="E140" s="9" t="s">
        <v>27</v>
      </c>
      <c r="F140" s="22">
        <v>2080.75</v>
      </c>
      <c r="G140" s="22">
        <v>8.76</v>
      </c>
      <c r="H140" s="7">
        <f t="shared" si="3"/>
        <v>18227.37</v>
      </c>
      <c r="I140" s="8"/>
      <c r="J140" s="8"/>
      <c r="K140" s="8"/>
      <c r="L140" s="8"/>
      <c r="M140" s="8"/>
      <c r="N140" s="8"/>
    </row>
    <row r="141" spans="1:14" ht="12">
      <c r="A141" s="18"/>
      <c r="B141" s="20">
        <v>91</v>
      </c>
      <c r="C141" s="9" t="s">
        <v>228</v>
      </c>
      <c r="D141" s="9" t="s">
        <v>231</v>
      </c>
      <c r="E141" s="9" t="s">
        <v>27</v>
      </c>
      <c r="F141" s="22">
        <v>2749.635</v>
      </c>
      <c r="G141" s="22">
        <v>6.69</v>
      </c>
      <c r="H141" s="7">
        <f t="shared" si="3"/>
        <v>18395.05815</v>
      </c>
      <c r="I141" s="8"/>
      <c r="J141" s="8"/>
      <c r="K141" s="8"/>
      <c r="L141" s="8"/>
      <c r="M141" s="8"/>
      <c r="N141" s="8"/>
    </row>
    <row r="142" spans="1:14" ht="12">
      <c r="A142" s="18"/>
      <c r="B142" s="20">
        <v>92</v>
      </c>
      <c r="C142" s="9" t="s">
        <v>228</v>
      </c>
      <c r="D142" s="9" t="s">
        <v>232</v>
      </c>
      <c r="E142" s="9" t="s">
        <v>27</v>
      </c>
      <c r="F142" s="22">
        <v>3045</v>
      </c>
      <c r="G142" s="22">
        <v>8.52</v>
      </c>
      <c r="H142" s="7">
        <f t="shared" si="3"/>
        <v>25943.399999999998</v>
      </c>
      <c r="I142" s="8"/>
      <c r="J142" s="8"/>
      <c r="K142" s="8"/>
      <c r="L142" s="8"/>
      <c r="M142" s="8"/>
      <c r="N142" s="8"/>
    </row>
    <row r="143" spans="1:14" ht="12">
      <c r="A143" s="18"/>
      <c r="B143" s="20">
        <v>93</v>
      </c>
      <c r="C143" s="9" t="s">
        <v>228</v>
      </c>
      <c r="D143" s="9" t="s">
        <v>233</v>
      </c>
      <c r="E143" s="9" t="s">
        <v>27</v>
      </c>
      <c r="F143" s="22">
        <v>3045</v>
      </c>
      <c r="G143" s="22">
        <v>13.86</v>
      </c>
      <c r="H143" s="7">
        <f t="shared" si="3"/>
        <v>42203.7</v>
      </c>
      <c r="I143" s="8"/>
      <c r="J143" s="8"/>
      <c r="K143" s="8"/>
      <c r="L143" s="8"/>
      <c r="M143" s="8"/>
      <c r="N143" s="8"/>
    </row>
    <row r="144" spans="1:14" ht="12">
      <c r="A144" s="18"/>
      <c r="B144" s="20">
        <v>94</v>
      </c>
      <c r="C144" s="9" t="s">
        <v>228</v>
      </c>
      <c r="D144" s="9" t="s">
        <v>234</v>
      </c>
      <c r="E144" s="9" t="s">
        <v>27</v>
      </c>
      <c r="F144" s="22">
        <v>8.455</v>
      </c>
      <c r="G144" s="22">
        <v>4.72</v>
      </c>
      <c r="H144" s="7">
        <f t="shared" si="3"/>
        <v>39.907599999999995</v>
      </c>
      <c r="I144" s="8"/>
      <c r="J144" s="8"/>
      <c r="K144" s="8"/>
      <c r="L144" s="8"/>
      <c r="M144" s="8"/>
      <c r="N144" s="8"/>
    </row>
    <row r="145" spans="1:14" ht="12">
      <c r="A145" s="18"/>
      <c r="B145" s="20">
        <v>95</v>
      </c>
      <c r="C145" s="9" t="s">
        <v>228</v>
      </c>
      <c r="D145" s="9" t="s">
        <v>235</v>
      </c>
      <c r="E145" s="9" t="s">
        <v>27</v>
      </c>
      <c r="F145" s="22">
        <v>8.465</v>
      </c>
      <c r="G145" s="22">
        <v>3.46</v>
      </c>
      <c r="H145" s="7">
        <f t="shared" si="3"/>
        <v>29.288899999999998</v>
      </c>
      <c r="I145" s="8"/>
      <c r="J145" s="8"/>
      <c r="K145" s="8"/>
      <c r="L145" s="8"/>
      <c r="M145" s="8"/>
      <c r="N145" s="8"/>
    </row>
    <row r="146" spans="1:14" ht="12">
      <c r="A146" s="18"/>
      <c r="B146" s="20">
        <v>96</v>
      </c>
      <c r="C146" s="9" t="s">
        <v>228</v>
      </c>
      <c r="D146" s="9" t="s">
        <v>236</v>
      </c>
      <c r="E146" s="9" t="s">
        <v>27</v>
      </c>
      <c r="F146" s="22">
        <v>8.506</v>
      </c>
      <c r="G146" s="22">
        <v>6.7</v>
      </c>
      <c r="H146" s="7">
        <f t="shared" si="3"/>
        <v>56.9902</v>
      </c>
      <c r="I146" s="8"/>
      <c r="J146" s="8"/>
      <c r="K146" s="8"/>
      <c r="L146" s="8"/>
      <c r="M146" s="8"/>
      <c r="N146" s="8"/>
    </row>
    <row r="147" spans="1:14" ht="12">
      <c r="A147" s="18"/>
      <c r="B147" s="20">
        <v>97</v>
      </c>
      <c r="C147" s="9" t="s">
        <v>228</v>
      </c>
      <c r="D147" s="9" t="s">
        <v>237</v>
      </c>
      <c r="E147" s="9" t="s">
        <v>27</v>
      </c>
      <c r="F147" s="22">
        <v>17.042</v>
      </c>
      <c r="G147" s="22">
        <v>15.16</v>
      </c>
      <c r="H147" s="7">
        <f t="shared" si="3"/>
        <v>258.35672000000005</v>
      </c>
      <c r="I147" s="8"/>
      <c r="J147" s="8"/>
      <c r="K147" s="8"/>
      <c r="L147" s="8"/>
      <c r="M147" s="8"/>
      <c r="N147" s="8"/>
    </row>
    <row r="148" spans="1:14" ht="12">
      <c r="A148" s="18"/>
      <c r="B148" s="20">
        <v>98</v>
      </c>
      <c r="C148" s="9" t="s">
        <v>238</v>
      </c>
      <c r="D148" s="9" t="s">
        <v>23</v>
      </c>
      <c r="E148" s="9" t="s">
        <v>37</v>
      </c>
      <c r="F148" s="22">
        <v>1</v>
      </c>
      <c r="G148" s="22">
        <v>398</v>
      </c>
      <c r="H148" s="7">
        <f t="shared" si="3"/>
        <v>398</v>
      </c>
      <c r="I148" s="8"/>
      <c r="J148" s="8"/>
      <c r="K148" s="8"/>
      <c r="L148" s="8"/>
      <c r="M148" s="8"/>
      <c r="N148" s="8"/>
    </row>
    <row r="149" spans="1:14" ht="12">
      <c r="A149" s="18"/>
      <c r="B149" s="20">
        <v>99</v>
      </c>
      <c r="C149" s="9" t="s">
        <v>239</v>
      </c>
      <c r="D149" s="9" t="s">
        <v>23</v>
      </c>
      <c r="E149" s="9" t="s">
        <v>24</v>
      </c>
      <c r="F149" s="22">
        <v>92.92</v>
      </c>
      <c r="G149" s="22">
        <v>13.68</v>
      </c>
      <c r="H149" s="7">
        <f t="shared" si="3"/>
        <v>1271.1456</v>
      </c>
      <c r="I149" s="8"/>
      <c r="J149" s="8"/>
      <c r="K149" s="8"/>
      <c r="L149" s="8"/>
      <c r="M149" s="8"/>
      <c r="N149" s="8"/>
    </row>
    <row r="150" spans="1:14" ht="12">
      <c r="A150" s="18"/>
      <c r="B150" s="20">
        <v>100</v>
      </c>
      <c r="C150" s="9" t="s">
        <v>240</v>
      </c>
      <c r="D150" s="9" t="s">
        <v>241</v>
      </c>
      <c r="E150" s="9" t="s">
        <v>37</v>
      </c>
      <c r="F150" s="22">
        <v>6.12</v>
      </c>
      <c r="G150" s="22">
        <v>279</v>
      </c>
      <c r="H150" s="7">
        <f t="shared" si="3"/>
        <v>1707.48</v>
      </c>
      <c r="I150" s="8"/>
      <c r="J150" s="8"/>
      <c r="K150" s="8"/>
      <c r="L150" s="8"/>
      <c r="M150" s="8"/>
      <c r="N150" s="8"/>
    </row>
    <row r="151" spans="1:14" ht="12">
      <c r="A151" s="18"/>
      <c r="B151" s="20">
        <v>101</v>
      </c>
      <c r="C151" s="9" t="s">
        <v>242</v>
      </c>
      <c r="D151" s="9" t="s">
        <v>23</v>
      </c>
      <c r="E151" s="9" t="s">
        <v>37</v>
      </c>
      <c r="F151" s="22">
        <v>19</v>
      </c>
      <c r="G151" s="22">
        <v>83</v>
      </c>
      <c r="H151" s="7">
        <f t="shared" si="3"/>
        <v>1577</v>
      </c>
      <c r="I151" s="8"/>
      <c r="J151" s="8"/>
      <c r="K151" s="8"/>
      <c r="L151" s="8"/>
      <c r="M151" s="8"/>
      <c r="N151" s="8"/>
    </row>
    <row r="152" spans="1:14" ht="12">
      <c r="A152" s="18"/>
      <c r="B152" s="20">
        <v>102</v>
      </c>
      <c r="C152" s="9" t="s">
        <v>243</v>
      </c>
      <c r="D152" s="9" t="s">
        <v>23</v>
      </c>
      <c r="E152" s="9" t="s">
        <v>27</v>
      </c>
      <c r="F152" s="22">
        <v>371.28</v>
      </c>
      <c r="G152" s="22">
        <v>3.3</v>
      </c>
      <c r="H152" s="7">
        <f t="shared" si="3"/>
        <v>1225.224</v>
      </c>
      <c r="I152" s="8"/>
      <c r="J152" s="8"/>
      <c r="K152" s="8"/>
      <c r="L152" s="8"/>
      <c r="M152" s="8"/>
      <c r="N152" s="8"/>
    </row>
    <row r="153" spans="1:14" ht="12">
      <c r="A153" s="18"/>
      <c r="B153" s="20">
        <v>103</v>
      </c>
      <c r="C153" s="9" t="s">
        <v>244</v>
      </c>
      <c r="D153" s="9" t="s">
        <v>23</v>
      </c>
      <c r="E153" s="9" t="s">
        <v>27</v>
      </c>
      <c r="F153" s="22">
        <v>7545.96</v>
      </c>
      <c r="G153" s="22">
        <v>3.3</v>
      </c>
      <c r="H153" s="7">
        <f t="shared" si="3"/>
        <v>24901.667999999998</v>
      </c>
      <c r="I153" s="8"/>
      <c r="J153" s="8"/>
      <c r="K153" s="8"/>
      <c r="L153" s="8"/>
      <c r="M153" s="8"/>
      <c r="N153" s="8"/>
    </row>
    <row r="154" spans="1:14" ht="12">
      <c r="A154" s="18"/>
      <c r="B154" s="20">
        <v>104</v>
      </c>
      <c r="C154" s="9" t="s">
        <v>245</v>
      </c>
      <c r="D154" s="9" t="s">
        <v>23</v>
      </c>
      <c r="E154" s="9" t="s">
        <v>27</v>
      </c>
      <c r="F154" s="22">
        <v>371.28</v>
      </c>
      <c r="G154" s="22">
        <v>4.42</v>
      </c>
      <c r="H154" s="7">
        <f t="shared" si="3"/>
        <v>1641.0575999999999</v>
      </c>
      <c r="I154" s="8"/>
      <c r="J154" s="8"/>
      <c r="K154" s="8"/>
      <c r="L154" s="8"/>
      <c r="M154" s="8"/>
      <c r="N154" s="8"/>
    </row>
    <row r="155" spans="1:14" ht="12">
      <c r="A155" s="18"/>
      <c r="B155" s="20">
        <v>105</v>
      </c>
      <c r="C155" s="9" t="s">
        <v>246</v>
      </c>
      <c r="D155" s="9" t="s">
        <v>23</v>
      </c>
      <c r="E155" s="9" t="s">
        <v>27</v>
      </c>
      <c r="F155" s="22">
        <v>2391.9</v>
      </c>
      <c r="G155" s="22">
        <v>4.42</v>
      </c>
      <c r="H155" s="7">
        <f t="shared" si="3"/>
        <v>10572.198</v>
      </c>
      <c r="I155" s="8"/>
      <c r="J155" s="8"/>
      <c r="K155" s="8"/>
      <c r="L155" s="8"/>
      <c r="M155" s="8"/>
      <c r="N155" s="8"/>
    </row>
    <row r="156" spans="1:14" ht="12">
      <c r="A156" s="18"/>
      <c r="B156" s="20">
        <v>106</v>
      </c>
      <c r="C156" s="9" t="s">
        <v>247</v>
      </c>
      <c r="D156" s="9" t="s">
        <v>248</v>
      </c>
      <c r="E156" s="9" t="s">
        <v>83</v>
      </c>
      <c r="F156" s="22">
        <v>60</v>
      </c>
      <c r="G156" s="22">
        <v>17.95</v>
      </c>
      <c r="H156" s="7">
        <f t="shared" si="3"/>
        <v>1077</v>
      </c>
      <c r="I156" s="8"/>
      <c r="J156" s="8"/>
      <c r="K156" s="8"/>
      <c r="L156" s="8"/>
      <c r="M156" s="8"/>
      <c r="N156" s="8"/>
    </row>
    <row r="157" spans="1:14" ht="12">
      <c r="A157" s="18"/>
      <c r="B157" s="20">
        <v>107</v>
      </c>
      <c r="C157" s="9" t="s">
        <v>249</v>
      </c>
      <c r="D157" s="9" t="s">
        <v>248</v>
      </c>
      <c r="E157" s="9" t="s">
        <v>83</v>
      </c>
      <c r="F157" s="22">
        <v>32</v>
      </c>
      <c r="G157" s="22">
        <v>12</v>
      </c>
      <c r="H157" s="7">
        <f t="shared" si="3"/>
        <v>384</v>
      </c>
      <c r="I157" s="8"/>
      <c r="J157" s="8"/>
      <c r="K157" s="8"/>
      <c r="L157" s="8"/>
      <c r="M157" s="8"/>
      <c r="N157" s="8"/>
    </row>
    <row r="158" spans="1:14" ht="12">
      <c r="A158" s="18"/>
      <c r="B158" s="20">
        <v>108</v>
      </c>
      <c r="C158" s="9" t="s">
        <v>250</v>
      </c>
      <c r="D158" s="9" t="s">
        <v>23</v>
      </c>
      <c r="E158" s="9" t="s">
        <v>27</v>
      </c>
      <c r="F158" s="22">
        <v>1326.204</v>
      </c>
      <c r="G158" s="22">
        <v>2.92</v>
      </c>
      <c r="H158" s="7">
        <f t="shared" si="3"/>
        <v>3872.51568</v>
      </c>
      <c r="I158" s="8"/>
      <c r="J158" s="8"/>
      <c r="K158" s="8"/>
      <c r="L158" s="8"/>
      <c r="M158" s="8"/>
      <c r="N158" s="8"/>
    </row>
    <row r="159" spans="1:14" ht="12">
      <c r="A159" s="18"/>
      <c r="B159" s="20">
        <v>109</v>
      </c>
      <c r="C159" s="9" t="s">
        <v>251</v>
      </c>
      <c r="D159" s="9" t="s">
        <v>249</v>
      </c>
      <c r="E159" s="9" t="s">
        <v>252</v>
      </c>
      <c r="F159" s="22">
        <v>34</v>
      </c>
      <c r="G159" s="22">
        <v>12</v>
      </c>
      <c r="H159" s="7">
        <f t="shared" si="3"/>
        <v>408</v>
      </c>
      <c r="I159" s="8"/>
      <c r="J159" s="8"/>
      <c r="K159" s="8"/>
      <c r="L159" s="8"/>
      <c r="M159" s="8"/>
      <c r="N159" s="8"/>
    </row>
    <row r="160" spans="1:14" ht="12">
      <c r="A160" s="18"/>
      <c r="B160" s="20">
        <v>110</v>
      </c>
      <c r="C160" s="9" t="s">
        <v>253</v>
      </c>
      <c r="D160" s="9" t="s">
        <v>254</v>
      </c>
      <c r="E160" s="9" t="s">
        <v>255</v>
      </c>
      <c r="F160" s="22">
        <v>2520.42</v>
      </c>
      <c r="G160" s="22">
        <v>1.5</v>
      </c>
      <c r="H160" s="7">
        <f t="shared" si="3"/>
        <v>3780.63</v>
      </c>
      <c r="I160" s="8"/>
      <c r="J160" s="8"/>
      <c r="K160" s="8"/>
      <c r="L160" s="8"/>
      <c r="M160" s="8"/>
      <c r="N160" s="8"/>
    </row>
    <row r="161" spans="1:14" ht="12">
      <c r="A161" s="18"/>
      <c r="B161" s="20">
        <v>111</v>
      </c>
      <c r="C161" s="9" t="s">
        <v>256</v>
      </c>
      <c r="D161" s="9" t="s">
        <v>257</v>
      </c>
      <c r="E161" s="9" t="s">
        <v>27</v>
      </c>
      <c r="F161" s="22">
        <v>58.3</v>
      </c>
      <c r="G161" s="22">
        <v>49.68</v>
      </c>
      <c r="H161" s="7">
        <f t="shared" si="3"/>
        <v>2896.344</v>
      </c>
      <c r="I161" s="8"/>
      <c r="J161" s="8"/>
      <c r="K161" s="8"/>
      <c r="L161" s="8"/>
      <c r="M161" s="8"/>
      <c r="N161" s="8"/>
    </row>
    <row r="162" spans="1:14" ht="12">
      <c r="A162" s="18"/>
      <c r="B162" s="20">
        <v>112</v>
      </c>
      <c r="C162" s="9" t="s">
        <v>258</v>
      </c>
      <c r="D162" s="9" t="s">
        <v>259</v>
      </c>
      <c r="E162" s="9" t="s">
        <v>27</v>
      </c>
      <c r="F162" s="22">
        <v>4613.4</v>
      </c>
      <c r="G162" s="22">
        <v>105.84</v>
      </c>
      <c r="H162" s="7">
        <f t="shared" si="3"/>
        <v>488282.256</v>
      </c>
      <c r="I162" s="8"/>
      <c r="J162" s="8"/>
      <c r="K162" s="8"/>
      <c r="L162" s="8"/>
      <c r="M162" s="8"/>
      <c r="N162" s="8"/>
    </row>
    <row r="163" spans="1:14" ht="12">
      <c r="A163" s="18"/>
      <c r="B163" s="20">
        <v>113</v>
      </c>
      <c r="C163" s="9" t="s">
        <v>260</v>
      </c>
      <c r="D163" s="9" t="s">
        <v>261</v>
      </c>
      <c r="E163" s="9" t="s">
        <v>27</v>
      </c>
      <c r="F163" s="22">
        <v>5100</v>
      </c>
      <c r="G163" s="22">
        <v>28</v>
      </c>
      <c r="H163" s="7">
        <f t="shared" si="3"/>
        <v>142800</v>
      </c>
      <c r="I163" s="8"/>
      <c r="J163" s="8"/>
      <c r="K163" s="8"/>
      <c r="L163" s="8"/>
      <c r="M163" s="8"/>
      <c r="N163" s="8"/>
    </row>
    <row r="164" spans="1:14" ht="12">
      <c r="A164" s="18"/>
      <c r="B164" s="20">
        <v>114</v>
      </c>
      <c r="C164" s="9" t="s">
        <v>262</v>
      </c>
      <c r="D164" s="9" t="s">
        <v>263</v>
      </c>
      <c r="E164" s="9" t="s">
        <v>264</v>
      </c>
      <c r="F164" s="22">
        <v>56</v>
      </c>
      <c r="G164" s="22">
        <v>10</v>
      </c>
      <c r="H164" s="7">
        <f t="shared" si="3"/>
        <v>560</v>
      </c>
      <c r="I164" s="8"/>
      <c r="J164" s="8"/>
      <c r="K164" s="8"/>
      <c r="L164" s="8"/>
      <c r="M164" s="8"/>
      <c r="N164" s="8"/>
    </row>
    <row r="165" spans="1:14" ht="12">
      <c r="A165" s="18"/>
      <c r="B165" s="20">
        <v>115</v>
      </c>
      <c r="C165" s="9" t="s">
        <v>265</v>
      </c>
      <c r="D165" s="9" t="s">
        <v>266</v>
      </c>
      <c r="E165" s="9" t="s">
        <v>83</v>
      </c>
      <c r="F165" s="22">
        <v>4</v>
      </c>
      <c r="G165" s="22">
        <v>4900</v>
      </c>
      <c r="H165" s="7">
        <f t="shared" si="3"/>
        <v>19600</v>
      </c>
      <c r="I165" s="8"/>
      <c r="J165" s="8"/>
      <c r="K165" s="8"/>
      <c r="L165" s="8"/>
      <c r="M165" s="8"/>
      <c r="N165" s="8"/>
    </row>
    <row r="166" spans="1:14" ht="12">
      <c r="A166" s="18"/>
      <c r="B166" s="20">
        <v>116</v>
      </c>
      <c r="C166" s="9" t="s">
        <v>265</v>
      </c>
      <c r="D166" s="9" t="s">
        <v>267</v>
      </c>
      <c r="E166" s="9" t="s">
        <v>83</v>
      </c>
      <c r="F166" s="22">
        <v>10</v>
      </c>
      <c r="G166" s="22">
        <v>3100</v>
      </c>
      <c r="H166" s="7">
        <f t="shared" si="3"/>
        <v>31000</v>
      </c>
      <c r="I166" s="8"/>
      <c r="J166" s="8"/>
      <c r="K166" s="8"/>
      <c r="L166" s="8"/>
      <c r="M166" s="8"/>
      <c r="N166" s="8"/>
    </row>
    <row r="167" spans="1:14" ht="12">
      <c r="A167" s="18"/>
      <c r="B167" s="20">
        <v>117</v>
      </c>
      <c r="C167" s="9" t="s">
        <v>265</v>
      </c>
      <c r="D167" s="9" t="s">
        <v>268</v>
      </c>
      <c r="E167" s="9" t="s">
        <v>83</v>
      </c>
      <c r="F167" s="22">
        <v>1</v>
      </c>
      <c r="G167" s="22">
        <v>4300</v>
      </c>
      <c r="H167" s="7">
        <f t="shared" si="3"/>
        <v>4300</v>
      </c>
      <c r="I167" s="8"/>
      <c r="J167" s="8"/>
      <c r="K167" s="8"/>
      <c r="L167" s="8"/>
      <c r="M167" s="8"/>
      <c r="N167" s="8"/>
    </row>
    <row r="168" spans="1:14" ht="12">
      <c r="A168" s="18"/>
      <c r="B168" s="20">
        <v>118</v>
      </c>
      <c r="C168" s="9" t="s">
        <v>269</v>
      </c>
      <c r="D168" s="9" t="s">
        <v>23</v>
      </c>
      <c r="E168" s="9" t="s">
        <v>270</v>
      </c>
      <c r="F168" s="22">
        <v>13</v>
      </c>
      <c r="G168" s="22">
        <v>560</v>
      </c>
      <c r="H168" s="7">
        <f t="shared" si="3"/>
        <v>7280</v>
      </c>
      <c r="I168" s="8"/>
      <c r="J168" s="8"/>
      <c r="K168" s="8"/>
      <c r="L168" s="8"/>
      <c r="M168" s="8"/>
      <c r="N168" s="8"/>
    </row>
    <row r="169" spans="1:14" ht="12">
      <c r="A169" s="18"/>
      <c r="B169" s="20">
        <v>119</v>
      </c>
      <c r="C169" s="9" t="s">
        <v>271</v>
      </c>
      <c r="D169" s="9" t="s">
        <v>23</v>
      </c>
      <c r="E169" s="9" t="s">
        <v>270</v>
      </c>
      <c r="F169" s="22">
        <v>13</v>
      </c>
      <c r="G169" s="22">
        <v>931</v>
      </c>
      <c r="H169" s="7">
        <f t="shared" si="3"/>
        <v>12103</v>
      </c>
      <c r="I169" s="8"/>
      <c r="J169" s="8"/>
      <c r="K169" s="8"/>
      <c r="L169" s="8"/>
      <c r="M169" s="8"/>
      <c r="N169" s="8"/>
    </row>
    <row r="170" spans="1:14" ht="12">
      <c r="A170" s="18"/>
      <c r="B170" s="20">
        <v>120</v>
      </c>
      <c r="C170" s="9" t="s">
        <v>272</v>
      </c>
      <c r="D170" s="9" t="s">
        <v>273</v>
      </c>
      <c r="E170" s="9" t="s">
        <v>132</v>
      </c>
      <c r="F170" s="22">
        <v>1</v>
      </c>
      <c r="G170" s="22">
        <v>8970</v>
      </c>
      <c r="H170" s="7">
        <f t="shared" si="3"/>
        <v>8970</v>
      </c>
      <c r="I170" s="8"/>
      <c r="J170" s="8"/>
      <c r="K170" s="8"/>
      <c r="L170" s="8"/>
      <c r="M170" s="8"/>
      <c r="N170" s="8"/>
    </row>
    <row r="171" spans="1:14" ht="12">
      <c r="A171" s="18"/>
      <c r="B171" s="20">
        <v>121</v>
      </c>
      <c r="C171" s="9" t="s">
        <v>274</v>
      </c>
      <c r="D171" s="9" t="s">
        <v>273</v>
      </c>
      <c r="E171" s="9" t="s">
        <v>132</v>
      </c>
      <c r="F171" s="22">
        <v>1</v>
      </c>
      <c r="G171" s="22">
        <v>9755</v>
      </c>
      <c r="H171" s="7">
        <f t="shared" si="3"/>
        <v>9755</v>
      </c>
      <c r="I171" s="8"/>
      <c r="J171" s="8"/>
      <c r="K171" s="8"/>
      <c r="L171" s="8"/>
      <c r="M171" s="8"/>
      <c r="N171" s="8"/>
    </row>
    <row r="172" spans="1:14" ht="12">
      <c r="A172" s="18"/>
      <c r="B172" s="20">
        <v>122</v>
      </c>
      <c r="C172" s="9" t="s">
        <v>275</v>
      </c>
      <c r="D172" s="9" t="s">
        <v>23</v>
      </c>
      <c r="E172" s="9" t="s">
        <v>37</v>
      </c>
      <c r="F172" s="22">
        <v>184</v>
      </c>
      <c r="G172" s="22">
        <v>155</v>
      </c>
      <c r="H172" s="7">
        <f t="shared" si="3"/>
        <v>28520</v>
      </c>
      <c r="I172" s="8"/>
      <c r="J172" s="8"/>
      <c r="K172" s="8"/>
      <c r="L172" s="8"/>
      <c r="M172" s="8"/>
      <c r="N172" s="8"/>
    </row>
    <row r="173" spans="1:14" ht="12">
      <c r="A173" s="18"/>
      <c r="B173" s="20">
        <v>123</v>
      </c>
      <c r="C173" s="9" t="s">
        <v>276</v>
      </c>
      <c r="D173" s="9" t="s">
        <v>273</v>
      </c>
      <c r="E173" s="9" t="s">
        <v>132</v>
      </c>
      <c r="F173" s="22">
        <v>1</v>
      </c>
      <c r="G173" s="22">
        <v>9755</v>
      </c>
      <c r="H173" s="7">
        <f t="shared" si="3"/>
        <v>9755</v>
      </c>
      <c r="I173" s="8"/>
      <c r="J173" s="8"/>
      <c r="K173" s="8"/>
      <c r="L173" s="8"/>
      <c r="M173" s="8"/>
      <c r="N173" s="8"/>
    </row>
    <row r="174" spans="1:14" ht="12">
      <c r="A174" s="18"/>
      <c r="B174" s="20">
        <v>124</v>
      </c>
      <c r="C174" s="9" t="s">
        <v>277</v>
      </c>
      <c r="D174" s="9" t="s">
        <v>23</v>
      </c>
      <c r="E174" s="9" t="s">
        <v>278</v>
      </c>
      <c r="F174" s="22">
        <v>132</v>
      </c>
      <c r="G174" s="22">
        <v>9.89</v>
      </c>
      <c r="H174" s="7">
        <f t="shared" si="3"/>
        <v>1305.48</v>
      </c>
      <c r="I174" s="8"/>
      <c r="J174" s="8"/>
      <c r="K174" s="8"/>
      <c r="L174" s="8"/>
      <c r="M174" s="8"/>
      <c r="N174" s="8"/>
    </row>
    <row r="175" spans="1:14" ht="12">
      <c r="A175" s="18"/>
      <c r="B175" s="20">
        <v>125</v>
      </c>
      <c r="C175" s="9" t="s">
        <v>279</v>
      </c>
      <c r="D175" s="9" t="s">
        <v>273</v>
      </c>
      <c r="E175" s="9" t="s">
        <v>132</v>
      </c>
      <c r="F175" s="22">
        <v>1</v>
      </c>
      <c r="G175" s="22">
        <v>8970</v>
      </c>
      <c r="H175" s="7">
        <f t="shared" si="3"/>
        <v>8970</v>
      </c>
      <c r="I175" s="8"/>
      <c r="J175" s="8"/>
      <c r="K175" s="8"/>
      <c r="L175" s="8"/>
      <c r="M175" s="8"/>
      <c r="N175" s="8"/>
    </row>
    <row r="176" spans="1:14" ht="12">
      <c r="A176" s="18"/>
      <c r="B176" s="20">
        <v>126</v>
      </c>
      <c r="C176" s="9" t="s">
        <v>280</v>
      </c>
      <c r="D176" s="9" t="s">
        <v>23</v>
      </c>
      <c r="E176" s="9" t="s">
        <v>37</v>
      </c>
      <c r="F176" s="22">
        <v>17</v>
      </c>
      <c r="G176" s="22">
        <v>815</v>
      </c>
      <c r="H176" s="7">
        <f t="shared" si="3"/>
        <v>13855</v>
      </c>
      <c r="I176" s="8"/>
      <c r="J176" s="8"/>
      <c r="K176" s="8"/>
      <c r="L176" s="8"/>
      <c r="M176" s="8"/>
      <c r="N176" s="8"/>
    </row>
    <row r="177" spans="1:14" ht="12">
      <c r="A177" s="18"/>
      <c r="B177" s="20">
        <v>127</v>
      </c>
      <c r="C177" s="9" t="s">
        <v>281</v>
      </c>
      <c r="D177" s="9" t="s">
        <v>23</v>
      </c>
      <c r="E177" s="9" t="s">
        <v>132</v>
      </c>
      <c r="F177" s="22">
        <v>2</v>
      </c>
      <c r="G177" s="22">
        <v>2240</v>
      </c>
      <c r="H177" s="7">
        <f t="shared" si="3"/>
        <v>4480</v>
      </c>
      <c r="I177" s="8"/>
      <c r="J177" s="8"/>
      <c r="K177" s="8"/>
      <c r="L177" s="8"/>
      <c r="M177" s="8"/>
      <c r="N177" s="8"/>
    </row>
    <row r="178" spans="1:14" ht="12">
      <c r="A178" s="18"/>
      <c r="B178" s="20">
        <v>128</v>
      </c>
      <c r="C178" s="9" t="s">
        <v>282</v>
      </c>
      <c r="D178" s="9" t="s">
        <v>23</v>
      </c>
      <c r="E178" s="9" t="s">
        <v>132</v>
      </c>
      <c r="F178" s="22">
        <v>22</v>
      </c>
      <c r="G178" s="22">
        <v>902</v>
      </c>
      <c r="H178" s="7">
        <f t="shared" si="3"/>
        <v>19844</v>
      </c>
      <c r="I178" s="8"/>
      <c r="J178" s="8"/>
      <c r="K178" s="8"/>
      <c r="L178" s="8"/>
      <c r="M178" s="8"/>
      <c r="N178" s="8"/>
    </row>
    <row r="179" spans="1:14" ht="12">
      <c r="A179" s="18"/>
      <c r="B179" s="20">
        <v>129</v>
      </c>
      <c r="C179" s="9" t="s">
        <v>283</v>
      </c>
      <c r="D179" s="9" t="s">
        <v>137</v>
      </c>
      <c r="E179" s="9" t="s">
        <v>132</v>
      </c>
      <c r="F179" s="22">
        <v>47</v>
      </c>
      <c r="G179" s="22">
        <v>202</v>
      </c>
      <c r="H179" s="7">
        <f t="shared" si="3"/>
        <v>9494</v>
      </c>
      <c r="I179" s="8"/>
      <c r="J179" s="8"/>
      <c r="K179" s="8"/>
      <c r="L179" s="8"/>
      <c r="M179" s="8"/>
      <c r="N179" s="8"/>
    </row>
    <row r="180" spans="1:14" ht="12">
      <c r="A180" s="18"/>
      <c r="B180" s="20">
        <v>130</v>
      </c>
      <c r="C180" s="9" t="s">
        <v>284</v>
      </c>
      <c r="D180" s="9" t="s">
        <v>23</v>
      </c>
      <c r="E180" s="9" t="s">
        <v>24</v>
      </c>
      <c r="F180" s="22">
        <v>13</v>
      </c>
      <c r="G180" s="22">
        <v>103</v>
      </c>
      <c r="H180" s="7">
        <f aca="true" t="shared" si="4" ref="H180:H243">F180*G180</f>
        <v>1339</v>
      </c>
      <c r="I180" s="8"/>
      <c r="J180" s="8"/>
      <c r="K180" s="8"/>
      <c r="L180" s="8"/>
      <c r="M180" s="8"/>
      <c r="N180" s="8"/>
    </row>
    <row r="181" spans="1:14" ht="12">
      <c r="A181" s="18"/>
      <c r="B181" s="20">
        <v>131</v>
      </c>
      <c r="C181" s="9" t="s">
        <v>285</v>
      </c>
      <c r="D181" s="9" t="s">
        <v>23</v>
      </c>
      <c r="E181" s="9" t="s">
        <v>24</v>
      </c>
      <c r="F181" s="22">
        <v>13</v>
      </c>
      <c r="G181" s="22">
        <v>103</v>
      </c>
      <c r="H181" s="7">
        <f t="shared" si="4"/>
        <v>1339</v>
      </c>
      <c r="I181" s="8"/>
      <c r="J181" s="8"/>
      <c r="K181" s="8"/>
      <c r="L181" s="8"/>
      <c r="M181" s="8"/>
      <c r="N181" s="8"/>
    </row>
    <row r="182" spans="1:14" ht="12">
      <c r="A182" s="18"/>
      <c r="B182" s="20">
        <v>132</v>
      </c>
      <c r="C182" s="9" t="s">
        <v>286</v>
      </c>
      <c r="D182" s="9" t="s">
        <v>23</v>
      </c>
      <c r="E182" s="9" t="s">
        <v>132</v>
      </c>
      <c r="F182" s="22">
        <v>10</v>
      </c>
      <c r="G182" s="22">
        <v>180</v>
      </c>
      <c r="H182" s="7">
        <f t="shared" si="4"/>
        <v>1800</v>
      </c>
      <c r="I182" s="8"/>
      <c r="J182" s="8"/>
      <c r="K182" s="8"/>
      <c r="L182" s="8"/>
      <c r="M182" s="8"/>
      <c r="N182" s="8"/>
    </row>
    <row r="183" spans="1:14" ht="12">
      <c r="A183" s="18"/>
      <c r="B183" s="20">
        <v>133</v>
      </c>
      <c r="C183" s="9" t="s">
        <v>287</v>
      </c>
      <c r="D183" s="9" t="s">
        <v>288</v>
      </c>
      <c r="E183" s="9" t="s">
        <v>24</v>
      </c>
      <c r="F183" s="22">
        <v>4</v>
      </c>
      <c r="G183" s="22">
        <v>198</v>
      </c>
      <c r="H183" s="7">
        <f t="shared" si="4"/>
        <v>792</v>
      </c>
      <c r="I183" s="8"/>
      <c r="J183" s="8"/>
      <c r="K183" s="8"/>
      <c r="L183" s="8"/>
      <c r="M183" s="8"/>
      <c r="N183" s="8"/>
    </row>
    <row r="184" spans="1:14" ht="12">
      <c r="A184" s="18"/>
      <c r="B184" s="20">
        <v>134</v>
      </c>
      <c r="C184" s="9" t="s">
        <v>289</v>
      </c>
      <c r="D184" s="9" t="s">
        <v>23</v>
      </c>
      <c r="E184" s="9" t="s">
        <v>132</v>
      </c>
      <c r="F184" s="22">
        <v>1</v>
      </c>
      <c r="G184" s="22">
        <v>291</v>
      </c>
      <c r="H184" s="7">
        <f t="shared" si="4"/>
        <v>291</v>
      </c>
      <c r="I184" s="8"/>
      <c r="J184" s="8"/>
      <c r="K184" s="8"/>
      <c r="L184" s="8"/>
      <c r="M184" s="8"/>
      <c r="N184" s="8"/>
    </row>
    <row r="185" spans="1:14" ht="12">
      <c r="A185" s="18"/>
      <c r="B185" s="20">
        <v>135</v>
      </c>
      <c r="C185" s="9" t="s">
        <v>287</v>
      </c>
      <c r="D185" s="9" t="s">
        <v>106</v>
      </c>
      <c r="E185" s="9" t="s">
        <v>24</v>
      </c>
      <c r="F185" s="22">
        <v>2</v>
      </c>
      <c r="G185" s="22">
        <v>230</v>
      </c>
      <c r="H185" s="7">
        <f t="shared" si="4"/>
        <v>460</v>
      </c>
      <c r="I185" s="8"/>
      <c r="J185" s="8"/>
      <c r="K185" s="8"/>
      <c r="L185" s="8"/>
      <c r="M185" s="8"/>
      <c r="N185" s="8"/>
    </row>
    <row r="186" spans="1:14" ht="12">
      <c r="A186" s="18"/>
      <c r="B186" s="20">
        <v>136</v>
      </c>
      <c r="C186" s="9" t="s">
        <v>287</v>
      </c>
      <c r="D186" s="9" t="s">
        <v>290</v>
      </c>
      <c r="E186" s="9" t="s">
        <v>24</v>
      </c>
      <c r="F186" s="22">
        <v>4</v>
      </c>
      <c r="G186" s="22">
        <v>156</v>
      </c>
      <c r="H186" s="7">
        <f t="shared" si="4"/>
        <v>624</v>
      </c>
      <c r="I186" s="8"/>
      <c r="J186" s="8"/>
      <c r="K186" s="8"/>
      <c r="L186" s="8"/>
      <c r="M186" s="8"/>
      <c r="N186" s="8"/>
    </row>
    <row r="187" spans="1:14" ht="12">
      <c r="A187" s="18"/>
      <c r="B187" s="20">
        <v>137</v>
      </c>
      <c r="C187" s="9" t="s">
        <v>287</v>
      </c>
      <c r="D187" s="9" t="s">
        <v>291</v>
      </c>
      <c r="E187" s="9" t="s">
        <v>24</v>
      </c>
      <c r="F187" s="22">
        <v>1</v>
      </c>
      <c r="G187" s="22">
        <v>130</v>
      </c>
      <c r="H187" s="7">
        <f t="shared" si="4"/>
        <v>130</v>
      </c>
      <c r="I187" s="8"/>
      <c r="J187" s="8"/>
      <c r="K187" s="8"/>
      <c r="L187" s="8"/>
      <c r="M187" s="8"/>
      <c r="N187" s="8"/>
    </row>
    <row r="188" spans="1:14" ht="12">
      <c r="A188" s="18"/>
      <c r="B188" s="20">
        <v>138</v>
      </c>
      <c r="C188" s="9" t="s">
        <v>292</v>
      </c>
      <c r="D188" s="9" t="s">
        <v>23</v>
      </c>
      <c r="E188" s="9" t="s">
        <v>132</v>
      </c>
      <c r="F188" s="22">
        <v>1</v>
      </c>
      <c r="G188" s="22">
        <v>394</v>
      </c>
      <c r="H188" s="7">
        <f t="shared" si="4"/>
        <v>394</v>
      </c>
      <c r="I188" s="8"/>
      <c r="J188" s="8"/>
      <c r="K188" s="8"/>
      <c r="L188" s="8"/>
      <c r="M188" s="8"/>
      <c r="N188" s="8"/>
    </row>
    <row r="189" spans="1:14" ht="12">
      <c r="A189" s="18"/>
      <c r="B189" s="20">
        <v>139</v>
      </c>
      <c r="C189" s="9" t="s">
        <v>293</v>
      </c>
      <c r="D189" s="9" t="s">
        <v>23</v>
      </c>
      <c r="E189" s="9" t="s">
        <v>132</v>
      </c>
      <c r="F189" s="22">
        <v>1</v>
      </c>
      <c r="G189" s="22">
        <v>1223</v>
      </c>
      <c r="H189" s="7">
        <f t="shared" si="4"/>
        <v>1223</v>
      </c>
      <c r="I189" s="8"/>
      <c r="J189" s="8"/>
      <c r="K189" s="8"/>
      <c r="L189" s="8"/>
      <c r="M189" s="8"/>
      <c r="N189" s="8"/>
    </row>
    <row r="190" spans="1:14" ht="12">
      <c r="A190" s="18"/>
      <c r="B190" s="20">
        <v>140</v>
      </c>
      <c r="C190" s="9" t="s">
        <v>294</v>
      </c>
      <c r="D190" s="9" t="s">
        <v>23</v>
      </c>
      <c r="E190" s="9" t="s">
        <v>132</v>
      </c>
      <c r="F190" s="22">
        <v>1</v>
      </c>
      <c r="G190" s="22">
        <v>1415</v>
      </c>
      <c r="H190" s="7">
        <f t="shared" si="4"/>
        <v>1415</v>
      </c>
      <c r="I190" s="8"/>
      <c r="J190" s="8"/>
      <c r="K190" s="8"/>
      <c r="L190" s="8"/>
      <c r="M190" s="8"/>
      <c r="N190" s="8"/>
    </row>
    <row r="191" spans="1:14" ht="12">
      <c r="A191" s="18"/>
      <c r="B191" s="20">
        <v>141</v>
      </c>
      <c r="C191" s="9" t="s">
        <v>295</v>
      </c>
      <c r="D191" s="9" t="s">
        <v>23</v>
      </c>
      <c r="E191" s="9" t="s">
        <v>132</v>
      </c>
      <c r="F191" s="22">
        <v>1</v>
      </c>
      <c r="G191" s="22">
        <v>2121</v>
      </c>
      <c r="H191" s="7">
        <f t="shared" si="4"/>
        <v>2121</v>
      </c>
      <c r="I191" s="8"/>
      <c r="J191" s="8"/>
      <c r="K191" s="8"/>
      <c r="L191" s="8"/>
      <c r="M191" s="8"/>
      <c r="N191" s="8"/>
    </row>
    <row r="192" spans="1:14" ht="12">
      <c r="A192" s="18"/>
      <c r="B192" s="20">
        <v>142</v>
      </c>
      <c r="C192" s="9" t="s">
        <v>296</v>
      </c>
      <c r="D192" s="9" t="s">
        <v>23</v>
      </c>
      <c r="E192" s="9" t="s">
        <v>132</v>
      </c>
      <c r="F192" s="22">
        <v>1</v>
      </c>
      <c r="G192" s="22">
        <v>2033</v>
      </c>
      <c r="H192" s="7">
        <f t="shared" si="4"/>
        <v>2033</v>
      </c>
      <c r="I192" s="8"/>
      <c r="J192" s="8"/>
      <c r="K192" s="8"/>
      <c r="L192" s="8"/>
      <c r="M192" s="8"/>
      <c r="N192" s="8"/>
    </row>
    <row r="193" spans="1:14" ht="12">
      <c r="A193" s="18"/>
      <c r="B193" s="20">
        <v>143</v>
      </c>
      <c r="C193" s="9" t="s">
        <v>297</v>
      </c>
      <c r="D193" s="9" t="s">
        <v>23</v>
      </c>
      <c r="E193" s="9" t="s">
        <v>132</v>
      </c>
      <c r="F193" s="22">
        <v>1</v>
      </c>
      <c r="G193" s="22">
        <v>4591</v>
      </c>
      <c r="H193" s="7">
        <f t="shared" si="4"/>
        <v>4591</v>
      </c>
      <c r="I193" s="8"/>
      <c r="J193" s="8"/>
      <c r="K193" s="8"/>
      <c r="L193" s="8"/>
      <c r="M193" s="8"/>
      <c r="N193" s="8"/>
    </row>
    <row r="194" spans="1:14" ht="24">
      <c r="A194" s="18"/>
      <c r="B194" s="20">
        <v>144</v>
      </c>
      <c r="C194" s="9" t="s">
        <v>298</v>
      </c>
      <c r="D194" s="9" t="s">
        <v>299</v>
      </c>
      <c r="E194" s="9" t="s">
        <v>132</v>
      </c>
      <c r="F194" s="22">
        <v>17</v>
      </c>
      <c r="G194" s="22">
        <v>1982</v>
      </c>
      <c r="H194" s="7">
        <f t="shared" si="4"/>
        <v>33694</v>
      </c>
      <c r="I194" s="8"/>
      <c r="J194" s="8"/>
      <c r="K194" s="8"/>
      <c r="L194" s="8"/>
      <c r="M194" s="8"/>
      <c r="N194" s="8"/>
    </row>
    <row r="195" spans="1:14" ht="12">
      <c r="A195" s="18"/>
      <c r="B195" s="20">
        <v>145</v>
      </c>
      <c r="C195" s="9" t="s">
        <v>300</v>
      </c>
      <c r="D195" s="9" t="s">
        <v>23</v>
      </c>
      <c r="E195" s="9" t="s">
        <v>132</v>
      </c>
      <c r="F195" s="22">
        <v>4</v>
      </c>
      <c r="G195" s="22">
        <v>200</v>
      </c>
      <c r="H195" s="7">
        <f t="shared" si="4"/>
        <v>800</v>
      </c>
      <c r="I195" s="8"/>
      <c r="J195" s="8"/>
      <c r="K195" s="8"/>
      <c r="L195" s="8"/>
      <c r="M195" s="8"/>
      <c r="N195" s="8"/>
    </row>
    <row r="196" spans="1:14" ht="12">
      <c r="A196" s="18"/>
      <c r="B196" s="20">
        <v>146</v>
      </c>
      <c r="C196" s="9" t="s">
        <v>301</v>
      </c>
      <c r="D196" s="9" t="s">
        <v>23</v>
      </c>
      <c r="E196" s="9" t="s">
        <v>132</v>
      </c>
      <c r="F196" s="22">
        <v>1</v>
      </c>
      <c r="G196" s="22">
        <v>5642</v>
      </c>
      <c r="H196" s="7">
        <f t="shared" si="4"/>
        <v>5642</v>
      </c>
      <c r="I196" s="8"/>
      <c r="J196" s="8"/>
      <c r="K196" s="8"/>
      <c r="L196" s="8"/>
      <c r="M196" s="8"/>
      <c r="N196" s="8"/>
    </row>
    <row r="197" spans="1:14" ht="12">
      <c r="A197" s="18"/>
      <c r="B197" s="20">
        <v>147</v>
      </c>
      <c r="C197" s="9" t="s">
        <v>302</v>
      </c>
      <c r="D197" s="9" t="s">
        <v>23</v>
      </c>
      <c r="E197" s="9" t="s">
        <v>132</v>
      </c>
      <c r="F197" s="22">
        <v>1</v>
      </c>
      <c r="G197" s="22">
        <v>4889</v>
      </c>
      <c r="H197" s="7">
        <f t="shared" si="4"/>
        <v>4889</v>
      </c>
      <c r="I197" s="8"/>
      <c r="J197" s="8"/>
      <c r="K197" s="8"/>
      <c r="L197" s="8"/>
      <c r="M197" s="8"/>
      <c r="N197" s="8"/>
    </row>
    <row r="198" spans="1:14" ht="12">
      <c r="A198" s="18"/>
      <c r="B198" s="20">
        <v>148</v>
      </c>
      <c r="C198" s="9" t="s">
        <v>303</v>
      </c>
      <c r="D198" s="9" t="s">
        <v>23</v>
      </c>
      <c r="E198" s="9" t="s">
        <v>132</v>
      </c>
      <c r="F198" s="22">
        <v>1</v>
      </c>
      <c r="G198" s="22">
        <v>2920</v>
      </c>
      <c r="H198" s="7">
        <f t="shared" si="4"/>
        <v>2920</v>
      </c>
      <c r="I198" s="8"/>
      <c r="J198" s="8"/>
      <c r="K198" s="8"/>
      <c r="L198" s="8"/>
      <c r="M198" s="8"/>
      <c r="N198" s="8"/>
    </row>
    <row r="199" spans="1:14" ht="12">
      <c r="A199" s="18"/>
      <c r="B199" s="20">
        <v>149</v>
      </c>
      <c r="C199" s="9" t="s">
        <v>303</v>
      </c>
      <c r="D199" s="9" t="s">
        <v>23</v>
      </c>
      <c r="E199" s="9" t="s">
        <v>132</v>
      </c>
      <c r="F199" s="22">
        <v>1</v>
      </c>
      <c r="G199" s="22">
        <v>2743</v>
      </c>
      <c r="H199" s="7">
        <f t="shared" si="4"/>
        <v>2743</v>
      </c>
      <c r="I199" s="8"/>
      <c r="J199" s="8"/>
      <c r="K199" s="8"/>
      <c r="L199" s="8"/>
      <c r="M199" s="8"/>
      <c r="N199" s="8"/>
    </row>
    <row r="200" spans="1:14" ht="12">
      <c r="A200" s="18"/>
      <c r="B200" s="20">
        <v>150</v>
      </c>
      <c r="C200" s="9" t="s">
        <v>304</v>
      </c>
      <c r="D200" s="9" t="s">
        <v>23</v>
      </c>
      <c r="E200" s="9" t="s">
        <v>305</v>
      </c>
      <c r="F200" s="22">
        <v>1</v>
      </c>
      <c r="G200" s="22">
        <v>200</v>
      </c>
      <c r="H200" s="7">
        <f t="shared" si="4"/>
        <v>200</v>
      </c>
      <c r="I200" s="8"/>
      <c r="J200" s="8"/>
      <c r="K200" s="8"/>
      <c r="L200" s="8"/>
      <c r="M200" s="8"/>
      <c r="N200" s="8"/>
    </row>
    <row r="201" spans="1:14" ht="12">
      <c r="A201" s="18"/>
      <c r="B201" s="20">
        <v>151</v>
      </c>
      <c r="C201" s="9" t="s">
        <v>306</v>
      </c>
      <c r="D201" s="9" t="s">
        <v>307</v>
      </c>
      <c r="E201" s="9" t="s">
        <v>132</v>
      </c>
      <c r="F201" s="22">
        <v>4</v>
      </c>
      <c r="G201" s="22">
        <v>212</v>
      </c>
      <c r="H201" s="7">
        <f t="shared" si="4"/>
        <v>848</v>
      </c>
      <c r="I201" s="8"/>
      <c r="J201" s="8"/>
      <c r="K201" s="8"/>
      <c r="L201" s="8"/>
      <c r="M201" s="8"/>
      <c r="N201" s="8"/>
    </row>
    <row r="202" spans="1:14" ht="12">
      <c r="A202" s="18"/>
      <c r="B202" s="20">
        <v>152</v>
      </c>
      <c r="C202" s="9" t="s">
        <v>308</v>
      </c>
      <c r="D202" s="9" t="s">
        <v>23</v>
      </c>
      <c r="E202" s="9" t="s">
        <v>132</v>
      </c>
      <c r="F202" s="22">
        <v>10</v>
      </c>
      <c r="G202" s="22">
        <v>52</v>
      </c>
      <c r="H202" s="7">
        <f t="shared" si="4"/>
        <v>520</v>
      </c>
      <c r="I202" s="8"/>
      <c r="J202" s="8"/>
      <c r="K202" s="8"/>
      <c r="L202" s="8"/>
      <c r="M202" s="8"/>
      <c r="N202" s="8"/>
    </row>
    <row r="203" spans="1:14" ht="24">
      <c r="A203" s="18"/>
      <c r="B203" s="20">
        <v>153</v>
      </c>
      <c r="C203" s="9" t="s">
        <v>309</v>
      </c>
      <c r="D203" s="9" t="s">
        <v>23</v>
      </c>
      <c r="E203" s="9" t="s">
        <v>24</v>
      </c>
      <c r="F203" s="22">
        <v>1</v>
      </c>
      <c r="G203" s="22">
        <v>3530</v>
      </c>
      <c r="H203" s="7">
        <f t="shared" si="4"/>
        <v>3530</v>
      </c>
      <c r="I203" s="8"/>
      <c r="J203" s="8"/>
      <c r="K203" s="8"/>
      <c r="L203" s="8"/>
      <c r="M203" s="8"/>
      <c r="N203" s="8"/>
    </row>
    <row r="204" spans="1:14" ht="12">
      <c r="A204" s="18"/>
      <c r="B204" s="20">
        <v>154</v>
      </c>
      <c r="C204" s="9" t="s">
        <v>310</v>
      </c>
      <c r="D204" s="9" t="s">
        <v>311</v>
      </c>
      <c r="E204" s="9" t="s">
        <v>124</v>
      </c>
      <c r="F204" s="22">
        <v>17</v>
      </c>
      <c r="G204" s="22">
        <v>24779</v>
      </c>
      <c r="H204" s="7">
        <f t="shared" si="4"/>
        <v>421243</v>
      </c>
      <c r="I204" s="8"/>
      <c r="J204" s="8"/>
      <c r="K204" s="8"/>
      <c r="L204" s="8"/>
      <c r="M204" s="8"/>
      <c r="N204" s="8"/>
    </row>
    <row r="205" spans="1:14" ht="12">
      <c r="A205" s="18"/>
      <c r="B205" s="20">
        <v>155</v>
      </c>
      <c r="C205" s="9" t="s">
        <v>312</v>
      </c>
      <c r="D205" s="9" t="s">
        <v>23</v>
      </c>
      <c r="E205" s="9" t="s">
        <v>37</v>
      </c>
      <c r="F205" s="22">
        <v>24</v>
      </c>
      <c r="G205" s="22">
        <v>1182</v>
      </c>
      <c r="H205" s="7">
        <f t="shared" si="4"/>
        <v>28368</v>
      </c>
      <c r="I205" s="8"/>
      <c r="J205" s="8"/>
      <c r="K205" s="8"/>
      <c r="L205" s="8"/>
      <c r="M205" s="8"/>
      <c r="N205" s="8"/>
    </row>
    <row r="206" spans="1:14" ht="24">
      <c r="A206" s="18"/>
      <c r="B206" s="20">
        <v>156</v>
      </c>
      <c r="C206" s="9" t="s">
        <v>313</v>
      </c>
      <c r="D206" s="9" t="s">
        <v>314</v>
      </c>
      <c r="E206" s="9" t="s">
        <v>24</v>
      </c>
      <c r="F206" s="22">
        <v>9</v>
      </c>
      <c r="G206" s="22">
        <v>10086</v>
      </c>
      <c r="H206" s="7">
        <f t="shared" si="4"/>
        <v>90774</v>
      </c>
      <c r="I206" s="8"/>
      <c r="J206" s="8"/>
      <c r="K206" s="8"/>
      <c r="L206" s="8"/>
      <c r="M206" s="8"/>
      <c r="N206" s="8"/>
    </row>
    <row r="207" spans="1:14" ht="12">
      <c r="A207" s="18"/>
      <c r="B207" s="20">
        <v>157</v>
      </c>
      <c r="C207" s="9" t="s">
        <v>315</v>
      </c>
      <c r="D207" s="9" t="s">
        <v>23</v>
      </c>
      <c r="E207" s="9" t="s">
        <v>24</v>
      </c>
      <c r="F207" s="22">
        <v>10</v>
      </c>
      <c r="G207" s="22">
        <v>5732</v>
      </c>
      <c r="H207" s="7">
        <f t="shared" si="4"/>
        <v>57320</v>
      </c>
      <c r="I207" s="8"/>
      <c r="J207" s="8"/>
      <c r="K207" s="8"/>
      <c r="L207" s="8"/>
      <c r="M207" s="8"/>
      <c r="N207" s="8"/>
    </row>
    <row r="208" spans="1:14" ht="24">
      <c r="A208" s="18"/>
      <c r="B208" s="20">
        <v>158</v>
      </c>
      <c r="C208" s="9" t="s">
        <v>316</v>
      </c>
      <c r="D208" s="9" t="s">
        <v>23</v>
      </c>
      <c r="E208" s="9" t="s">
        <v>132</v>
      </c>
      <c r="F208" s="22">
        <v>14</v>
      </c>
      <c r="G208" s="22">
        <v>1504</v>
      </c>
      <c r="H208" s="7">
        <f t="shared" si="4"/>
        <v>21056</v>
      </c>
      <c r="I208" s="8"/>
      <c r="J208" s="8"/>
      <c r="K208" s="8"/>
      <c r="L208" s="8"/>
      <c r="M208" s="8"/>
      <c r="N208" s="8"/>
    </row>
    <row r="209" spans="1:14" ht="24">
      <c r="A209" s="18"/>
      <c r="B209" s="20">
        <v>159</v>
      </c>
      <c r="C209" s="9" t="s">
        <v>317</v>
      </c>
      <c r="D209" s="9" t="s">
        <v>23</v>
      </c>
      <c r="E209" s="9" t="s">
        <v>132</v>
      </c>
      <c r="F209" s="22">
        <v>24</v>
      </c>
      <c r="G209" s="22">
        <v>3159</v>
      </c>
      <c r="H209" s="7">
        <f t="shared" si="4"/>
        <v>75816</v>
      </c>
      <c r="I209" s="8"/>
      <c r="J209" s="8"/>
      <c r="K209" s="8"/>
      <c r="L209" s="8"/>
      <c r="M209" s="8"/>
      <c r="N209" s="8"/>
    </row>
    <row r="210" spans="1:14" ht="24">
      <c r="A210" s="18"/>
      <c r="B210" s="20">
        <v>160</v>
      </c>
      <c r="C210" s="9" t="s">
        <v>318</v>
      </c>
      <c r="D210" s="9" t="s">
        <v>23</v>
      </c>
      <c r="E210" s="9" t="s">
        <v>132</v>
      </c>
      <c r="F210" s="22">
        <v>8</v>
      </c>
      <c r="G210" s="22">
        <v>6529</v>
      </c>
      <c r="H210" s="7">
        <f t="shared" si="4"/>
        <v>52232</v>
      </c>
      <c r="I210" s="8"/>
      <c r="J210" s="8"/>
      <c r="K210" s="8"/>
      <c r="L210" s="8"/>
      <c r="M210" s="8"/>
      <c r="N210" s="8"/>
    </row>
    <row r="211" spans="1:14" ht="24">
      <c r="A211" s="18"/>
      <c r="B211" s="20">
        <v>161</v>
      </c>
      <c r="C211" s="9" t="s">
        <v>319</v>
      </c>
      <c r="D211" s="9" t="s">
        <v>23</v>
      </c>
      <c r="E211" s="9" t="s">
        <v>132</v>
      </c>
      <c r="F211" s="22">
        <v>1</v>
      </c>
      <c r="G211" s="22">
        <v>31977</v>
      </c>
      <c r="H211" s="7">
        <f t="shared" si="4"/>
        <v>31977</v>
      </c>
      <c r="I211" s="8"/>
      <c r="J211" s="8"/>
      <c r="K211" s="8"/>
      <c r="L211" s="8"/>
      <c r="M211" s="8"/>
      <c r="N211" s="8"/>
    </row>
    <row r="212" spans="1:14" ht="12">
      <c r="A212" s="18"/>
      <c r="B212" s="20">
        <v>162</v>
      </c>
      <c r="C212" s="9" t="s">
        <v>320</v>
      </c>
      <c r="D212" s="9" t="s">
        <v>321</v>
      </c>
      <c r="E212" s="9" t="s">
        <v>132</v>
      </c>
      <c r="F212" s="22">
        <v>1</v>
      </c>
      <c r="G212" s="22">
        <v>77876</v>
      </c>
      <c r="H212" s="7">
        <f t="shared" si="4"/>
        <v>77876</v>
      </c>
      <c r="I212" s="8"/>
      <c r="J212" s="8"/>
      <c r="K212" s="8"/>
      <c r="L212" s="8"/>
      <c r="M212" s="8"/>
      <c r="N212" s="8"/>
    </row>
    <row r="213" spans="1:14" ht="36">
      <c r="A213" s="18"/>
      <c r="B213" s="20">
        <v>163</v>
      </c>
      <c r="C213" s="9" t="s">
        <v>322</v>
      </c>
      <c r="D213" s="9" t="s">
        <v>23</v>
      </c>
      <c r="E213" s="9" t="s">
        <v>132</v>
      </c>
      <c r="F213" s="22">
        <v>8</v>
      </c>
      <c r="G213" s="22">
        <v>7964</v>
      </c>
      <c r="H213" s="7">
        <f t="shared" si="4"/>
        <v>63712</v>
      </c>
      <c r="I213" s="8"/>
      <c r="J213" s="8"/>
      <c r="K213" s="8"/>
      <c r="L213" s="8"/>
      <c r="M213" s="8"/>
      <c r="N213" s="8"/>
    </row>
    <row r="214" spans="1:14" ht="24">
      <c r="A214" s="18"/>
      <c r="B214" s="20">
        <v>164</v>
      </c>
      <c r="C214" s="9" t="s">
        <v>323</v>
      </c>
      <c r="D214" s="9" t="s">
        <v>23</v>
      </c>
      <c r="E214" s="9" t="s">
        <v>324</v>
      </c>
      <c r="F214" s="22">
        <v>1</v>
      </c>
      <c r="G214" s="22">
        <v>28361</v>
      </c>
      <c r="H214" s="7">
        <f t="shared" si="4"/>
        <v>28361</v>
      </c>
      <c r="I214" s="8"/>
      <c r="J214" s="8"/>
      <c r="K214" s="8"/>
      <c r="L214" s="8"/>
      <c r="M214" s="8"/>
      <c r="N214" s="8"/>
    </row>
    <row r="215" spans="1:14" ht="24">
      <c r="A215" s="18"/>
      <c r="B215" s="20">
        <v>165</v>
      </c>
      <c r="C215" s="9" t="s">
        <v>325</v>
      </c>
      <c r="D215" s="9" t="s">
        <v>326</v>
      </c>
      <c r="E215" s="9" t="s">
        <v>324</v>
      </c>
      <c r="F215" s="22">
        <v>1</v>
      </c>
      <c r="G215" s="22">
        <v>25692</v>
      </c>
      <c r="H215" s="7">
        <f t="shared" si="4"/>
        <v>25692</v>
      </c>
      <c r="I215" s="8"/>
      <c r="J215" s="8"/>
      <c r="K215" s="8"/>
      <c r="L215" s="8"/>
      <c r="M215" s="8"/>
      <c r="N215" s="8"/>
    </row>
    <row r="216" spans="1:14" ht="12">
      <c r="A216" s="18"/>
      <c r="B216" s="20">
        <v>166</v>
      </c>
      <c r="C216" s="9" t="s">
        <v>327</v>
      </c>
      <c r="D216" s="9" t="s">
        <v>326</v>
      </c>
      <c r="E216" s="9" t="s">
        <v>324</v>
      </c>
      <c r="F216" s="22">
        <v>1</v>
      </c>
      <c r="G216" s="22">
        <v>26607</v>
      </c>
      <c r="H216" s="7">
        <f t="shared" si="4"/>
        <v>26607</v>
      </c>
      <c r="I216" s="8"/>
      <c r="J216" s="8"/>
      <c r="K216" s="8"/>
      <c r="L216" s="8"/>
      <c r="M216" s="8"/>
      <c r="N216" s="8"/>
    </row>
    <row r="217" spans="1:14" ht="12">
      <c r="A217" s="18"/>
      <c r="B217" s="20">
        <v>167</v>
      </c>
      <c r="C217" s="9" t="s">
        <v>328</v>
      </c>
      <c r="D217" s="9" t="s">
        <v>326</v>
      </c>
      <c r="E217" s="9" t="s">
        <v>324</v>
      </c>
      <c r="F217" s="22">
        <v>1</v>
      </c>
      <c r="G217" s="22">
        <v>37258</v>
      </c>
      <c r="H217" s="7">
        <f t="shared" si="4"/>
        <v>37258</v>
      </c>
      <c r="I217" s="8"/>
      <c r="J217" s="8"/>
      <c r="K217" s="8"/>
      <c r="L217" s="8"/>
      <c r="M217" s="8"/>
      <c r="N217" s="8"/>
    </row>
    <row r="218" spans="1:14" ht="12">
      <c r="A218" s="18"/>
      <c r="B218" s="20">
        <v>168</v>
      </c>
      <c r="C218" s="9" t="s">
        <v>329</v>
      </c>
      <c r="D218" s="9" t="s">
        <v>330</v>
      </c>
      <c r="E218" s="9" t="s">
        <v>324</v>
      </c>
      <c r="F218" s="22">
        <v>1</v>
      </c>
      <c r="G218" s="22">
        <v>37009</v>
      </c>
      <c r="H218" s="7">
        <f t="shared" si="4"/>
        <v>37009</v>
      </c>
      <c r="I218" s="8"/>
      <c r="J218" s="8"/>
      <c r="K218" s="8"/>
      <c r="L218" s="8"/>
      <c r="M218" s="8"/>
      <c r="N218" s="8"/>
    </row>
    <row r="219" spans="1:14" ht="12">
      <c r="A219" s="18"/>
      <c r="B219" s="20">
        <v>169</v>
      </c>
      <c r="C219" s="9" t="s">
        <v>331</v>
      </c>
      <c r="D219" s="9" t="s">
        <v>330</v>
      </c>
      <c r="E219" s="9" t="s">
        <v>324</v>
      </c>
      <c r="F219" s="22">
        <v>1</v>
      </c>
      <c r="G219" s="22">
        <v>24400</v>
      </c>
      <c r="H219" s="7">
        <f t="shared" si="4"/>
        <v>24400</v>
      </c>
      <c r="I219" s="8"/>
      <c r="J219" s="8"/>
      <c r="K219" s="8"/>
      <c r="L219" s="8"/>
      <c r="M219" s="8"/>
      <c r="N219" s="8"/>
    </row>
    <row r="220" spans="1:14" ht="12">
      <c r="A220" s="18"/>
      <c r="B220" s="20">
        <v>170</v>
      </c>
      <c r="C220" s="9" t="s">
        <v>332</v>
      </c>
      <c r="D220" s="9" t="s">
        <v>330</v>
      </c>
      <c r="E220" s="9" t="s">
        <v>324</v>
      </c>
      <c r="F220" s="22">
        <v>1</v>
      </c>
      <c r="G220" s="22">
        <v>14414</v>
      </c>
      <c r="H220" s="7">
        <f t="shared" si="4"/>
        <v>14414</v>
      </c>
      <c r="I220" s="8"/>
      <c r="J220" s="8"/>
      <c r="K220" s="8"/>
      <c r="L220" s="8"/>
      <c r="M220" s="8"/>
      <c r="N220" s="8"/>
    </row>
    <row r="221" spans="1:14" ht="12">
      <c r="A221" s="18"/>
      <c r="B221" s="20">
        <v>171</v>
      </c>
      <c r="C221" s="9" t="s">
        <v>333</v>
      </c>
      <c r="D221" s="9" t="s">
        <v>330</v>
      </c>
      <c r="E221" s="9" t="s">
        <v>324</v>
      </c>
      <c r="F221" s="22">
        <v>1</v>
      </c>
      <c r="G221" s="22">
        <v>14182</v>
      </c>
      <c r="H221" s="7">
        <f t="shared" si="4"/>
        <v>14182</v>
      </c>
      <c r="I221" s="8"/>
      <c r="J221" s="8"/>
      <c r="K221" s="8"/>
      <c r="L221" s="8"/>
      <c r="M221" s="8"/>
      <c r="N221" s="8"/>
    </row>
    <row r="222" spans="1:14" ht="12">
      <c r="A222" s="18"/>
      <c r="B222" s="20">
        <v>172</v>
      </c>
      <c r="C222" s="9" t="s">
        <v>334</v>
      </c>
      <c r="D222" s="9" t="s">
        <v>330</v>
      </c>
      <c r="E222" s="9" t="s">
        <v>324</v>
      </c>
      <c r="F222" s="22">
        <v>1</v>
      </c>
      <c r="G222" s="22">
        <v>14182</v>
      </c>
      <c r="H222" s="7">
        <f t="shared" si="4"/>
        <v>14182</v>
      </c>
      <c r="I222" s="8"/>
      <c r="J222" s="8"/>
      <c r="K222" s="8"/>
      <c r="L222" s="8"/>
      <c r="M222" s="8"/>
      <c r="N222" s="8"/>
    </row>
    <row r="223" spans="1:14" ht="12">
      <c r="A223" s="18"/>
      <c r="B223" s="20">
        <v>173</v>
      </c>
      <c r="C223" s="9" t="s">
        <v>335</v>
      </c>
      <c r="D223" s="9" t="s">
        <v>330</v>
      </c>
      <c r="E223" s="9" t="s">
        <v>324</v>
      </c>
      <c r="F223" s="22">
        <v>1</v>
      </c>
      <c r="G223" s="22">
        <v>14182</v>
      </c>
      <c r="H223" s="7">
        <f t="shared" si="4"/>
        <v>14182</v>
      </c>
      <c r="I223" s="8"/>
      <c r="J223" s="8"/>
      <c r="K223" s="8"/>
      <c r="L223" s="8"/>
      <c r="M223" s="8"/>
      <c r="N223" s="8"/>
    </row>
    <row r="224" spans="1:14" ht="12">
      <c r="A224" s="18"/>
      <c r="B224" s="20">
        <v>174</v>
      </c>
      <c r="C224" s="9" t="s">
        <v>336</v>
      </c>
      <c r="D224" s="9" t="s">
        <v>330</v>
      </c>
      <c r="E224" s="9" t="s">
        <v>324</v>
      </c>
      <c r="F224" s="22">
        <v>1</v>
      </c>
      <c r="G224" s="22">
        <v>14840</v>
      </c>
      <c r="H224" s="7">
        <f t="shared" si="4"/>
        <v>14840</v>
      </c>
      <c r="I224" s="8"/>
      <c r="J224" s="8"/>
      <c r="K224" s="8"/>
      <c r="L224" s="8"/>
      <c r="M224" s="8"/>
      <c r="N224" s="8"/>
    </row>
    <row r="225" spans="1:14" ht="12">
      <c r="A225" s="18"/>
      <c r="B225" s="20">
        <v>175</v>
      </c>
      <c r="C225" s="9" t="s">
        <v>337</v>
      </c>
      <c r="D225" s="9" t="s">
        <v>330</v>
      </c>
      <c r="E225" s="9" t="s">
        <v>324</v>
      </c>
      <c r="F225" s="22">
        <v>1</v>
      </c>
      <c r="G225" s="22">
        <v>14840</v>
      </c>
      <c r="H225" s="7">
        <f t="shared" si="4"/>
        <v>14840</v>
      </c>
      <c r="I225" s="8"/>
      <c r="J225" s="8"/>
      <c r="K225" s="8"/>
      <c r="L225" s="8"/>
      <c r="M225" s="8"/>
      <c r="N225" s="8"/>
    </row>
    <row r="226" spans="1:14" ht="12">
      <c r="A226" s="18"/>
      <c r="B226" s="20">
        <v>176</v>
      </c>
      <c r="C226" s="9" t="s">
        <v>338</v>
      </c>
      <c r="D226" s="9" t="s">
        <v>330</v>
      </c>
      <c r="E226" s="9" t="s">
        <v>324</v>
      </c>
      <c r="F226" s="22">
        <v>1</v>
      </c>
      <c r="G226" s="22">
        <v>15776</v>
      </c>
      <c r="H226" s="7">
        <f t="shared" si="4"/>
        <v>15776</v>
      </c>
      <c r="I226" s="8"/>
      <c r="J226" s="8"/>
      <c r="K226" s="8"/>
      <c r="L226" s="8"/>
      <c r="M226" s="8"/>
      <c r="N226" s="8"/>
    </row>
    <row r="227" spans="1:14" ht="12">
      <c r="A227" s="18"/>
      <c r="B227" s="20">
        <v>177</v>
      </c>
      <c r="C227" s="9" t="s">
        <v>339</v>
      </c>
      <c r="D227" s="9" t="s">
        <v>330</v>
      </c>
      <c r="E227" s="9" t="s">
        <v>324</v>
      </c>
      <c r="F227" s="22">
        <v>1</v>
      </c>
      <c r="G227" s="22">
        <v>15712</v>
      </c>
      <c r="H227" s="7">
        <f t="shared" si="4"/>
        <v>15712</v>
      </c>
      <c r="I227" s="8"/>
      <c r="J227" s="8"/>
      <c r="K227" s="8"/>
      <c r="L227" s="8"/>
      <c r="M227" s="8"/>
      <c r="N227" s="8"/>
    </row>
    <row r="228" spans="1:14" ht="12">
      <c r="A228" s="18"/>
      <c r="B228" s="20">
        <v>178</v>
      </c>
      <c r="C228" s="9" t="s">
        <v>340</v>
      </c>
      <c r="D228" s="9" t="s">
        <v>330</v>
      </c>
      <c r="E228" s="9" t="s">
        <v>324</v>
      </c>
      <c r="F228" s="22">
        <v>1</v>
      </c>
      <c r="G228" s="22">
        <v>14088</v>
      </c>
      <c r="H228" s="7">
        <f t="shared" si="4"/>
        <v>14088</v>
      </c>
      <c r="I228" s="8"/>
      <c r="J228" s="8"/>
      <c r="K228" s="8"/>
      <c r="L228" s="8"/>
      <c r="M228" s="8"/>
      <c r="N228" s="8"/>
    </row>
    <row r="229" spans="1:14" ht="12">
      <c r="A229" s="18"/>
      <c r="B229" s="20">
        <v>179</v>
      </c>
      <c r="C229" s="9" t="s">
        <v>341</v>
      </c>
      <c r="D229" s="9" t="s">
        <v>330</v>
      </c>
      <c r="E229" s="9" t="s">
        <v>324</v>
      </c>
      <c r="F229" s="22">
        <v>1</v>
      </c>
      <c r="G229" s="22">
        <v>16431</v>
      </c>
      <c r="H229" s="7">
        <f t="shared" si="4"/>
        <v>16431</v>
      </c>
      <c r="I229" s="8"/>
      <c r="J229" s="8"/>
      <c r="K229" s="8"/>
      <c r="L229" s="8"/>
      <c r="M229" s="8"/>
      <c r="N229" s="8"/>
    </row>
    <row r="230" spans="1:14" ht="36">
      <c r="A230" s="18"/>
      <c r="B230" s="20">
        <v>180</v>
      </c>
      <c r="C230" s="9" t="s">
        <v>342</v>
      </c>
      <c r="D230" s="9" t="s">
        <v>343</v>
      </c>
      <c r="E230" s="9" t="s">
        <v>132</v>
      </c>
      <c r="F230" s="22">
        <v>8</v>
      </c>
      <c r="G230" s="22">
        <v>14734</v>
      </c>
      <c r="H230" s="7">
        <f t="shared" si="4"/>
        <v>117872</v>
      </c>
      <c r="I230" s="8"/>
      <c r="J230" s="8"/>
      <c r="K230" s="8"/>
      <c r="L230" s="8"/>
      <c r="M230" s="8"/>
      <c r="N230" s="8"/>
    </row>
    <row r="231" spans="1:14" ht="12">
      <c r="A231" s="18"/>
      <c r="B231" s="20">
        <v>181</v>
      </c>
      <c r="C231" s="9" t="s">
        <v>344</v>
      </c>
      <c r="D231" s="9" t="s">
        <v>345</v>
      </c>
      <c r="E231" s="9" t="s">
        <v>132</v>
      </c>
      <c r="F231" s="22">
        <v>1</v>
      </c>
      <c r="G231" s="22">
        <v>198230</v>
      </c>
      <c r="H231" s="7">
        <f t="shared" si="4"/>
        <v>198230</v>
      </c>
      <c r="I231" s="8"/>
      <c r="J231" s="8"/>
      <c r="K231" s="8"/>
      <c r="L231" s="8"/>
      <c r="M231" s="8"/>
      <c r="N231" s="8"/>
    </row>
    <row r="232" spans="1:14" ht="24">
      <c r="A232" s="18"/>
      <c r="B232" s="20">
        <v>182</v>
      </c>
      <c r="C232" s="9" t="s">
        <v>346</v>
      </c>
      <c r="D232" s="9" t="s">
        <v>23</v>
      </c>
      <c r="E232" s="9" t="s">
        <v>132</v>
      </c>
      <c r="F232" s="22">
        <v>1</v>
      </c>
      <c r="G232" s="22">
        <v>5087</v>
      </c>
      <c r="H232" s="7">
        <f t="shared" si="4"/>
        <v>5087</v>
      </c>
      <c r="I232" s="8"/>
      <c r="J232" s="8"/>
      <c r="K232" s="8"/>
      <c r="L232" s="8"/>
      <c r="M232" s="8"/>
      <c r="N232" s="8"/>
    </row>
    <row r="233" spans="1:14" ht="24">
      <c r="A233" s="18"/>
      <c r="B233" s="20">
        <v>183</v>
      </c>
      <c r="C233" s="9" t="s">
        <v>347</v>
      </c>
      <c r="D233" s="9" t="s">
        <v>23</v>
      </c>
      <c r="E233" s="9" t="s">
        <v>132</v>
      </c>
      <c r="F233" s="22">
        <v>1</v>
      </c>
      <c r="G233" s="22">
        <v>3902</v>
      </c>
      <c r="H233" s="7">
        <f t="shared" si="4"/>
        <v>3902</v>
      </c>
      <c r="I233" s="8"/>
      <c r="J233" s="8"/>
      <c r="K233" s="8"/>
      <c r="L233" s="8"/>
      <c r="M233" s="8"/>
      <c r="N233" s="8"/>
    </row>
    <row r="234" spans="1:14" ht="12">
      <c r="A234" s="18"/>
      <c r="B234" s="20">
        <v>184</v>
      </c>
      <c r="C234" s="9" t="s">
        <v>348</v>
      </c>
      <c r="D234" s="9" t="s">
        <v>23</v>
      </c>
      <c r="E234" s="9" t="s">
        <v>132</v>
      </c>
      <c r="F234" s="22">
        <v>1</v>
      </c>
      <c r="G234" s="22">
        <v>22500</v>
      </c>
      <c r="H234" s="7">
        <f t="shared" si="4"/>
        <v>22500</v>
      </c>
      <c r="I234" s="8"/>
      <c r="J234" s="8"/>
      <c r="K234" s="8"/>
      <c r="L234" s="8"/>
      <c r="M234" s="8"/>
      <c r="N234" s="8"/>
    </row>
    <row r="235" spans="1:14" ht="12">
      <c r="A235" s="18"/>
      <c r="B235" s="20">
        <v>185</v>
      </c>
      <c r="C235" s="9" t="s">
        <v>349</v>
      </c>
      <c r="D235" s="9" t="s">
        <v>23</v>
      </c>
      <c r="E235" s="9" t="s">
        <v>132</v>
      </c>
      <c r="F235" s="22">
        <v>1</v>
      </c>
      <c r="G235" s="22">
        <v>7120</v>
      </c>
      <c r="H235" s="7">
        <f t="shared" si="4"/>
        <v>7120</v>
      </c>
      <c r="I235" s="8"/>
      <c r="J235" s="8"/>
      <c r="K235" s="8"/>
      <c r="L235" s="8"/>
      <c r="M235" s="8"/>
      <c r="N235" s="8"/>
    </row>
    <row r="236" spans="1:14" ht="12">
      <c r="A236" s="18"/>
      <c r="B236" s="20">
        <v>186</v>
      </c>
      <c r="C236" s="9" t="s">
        <v>350</v>
      </c>
      <c r="D236" s="9" t="s">
        <v>23</v>
      </c>
      <c r="E236" s="9" t="s">
        <v>132</v>
      </c>
      <c r="F236" s="22">
        <v>1</v>
      </c>
      <c r="G236" s="22">
        <v>7120</v>
      </c>
      <c r="H236" s="7">
        <f t="shared" si="4"/>
        <v>7120</v>
      </c>
      <c r="I236" s="8"/>
      <c r="J236" s="8"/>
      <c r="K236" s="8"/>
      <c r="L236" s="8"/>
      <c r="M236" s="8"/>
      <c r="N236" s="8"/>
    </row>
    <row r="237" spans="1:14" ht="12">
      <c r="A237" s="18"/>
      <c r="B237" s="20">
        <v>187</v>
      </c>
      <c r="C237" s="9" t="s">
        <v>351</v>
      </c>
      <c r="D237" s="9" t="s">
        <v>23</v>
      </c>
      <c r="E237" s="9" t="s">
        <v>132</v>
      </c>
      <c r="F237" s="22">
        <v>1</v>
      </c>
      <c r="G237" s="22">
        <v>7120</v>
      </c>
      <c r="H237" s="7">
        <f t="shared" si="4"/>
        <v>7120</v>
      </c>
      <c r="I237" s="8"/>
      <c r="J237" s="8"/>
      <c r="K237" s="8"/>
      <c r="L237" s="8"/>
      <c r="M237" s="8"/>
      <c r="N237" s="8"/>
    </row>
    <row r="238" spans="1:14" ht="24">
      <c r="A238" s="18"/>
      <c r="B238" s="20">
        <v>188</v>
      </c>
      <c r="C238" s="9" t="s">
        <v>352</v>
      </c>
      <c r="D238" s="9" t="s">
        <v>23</v>
      </c>
      <c r="E238" s="9" t="s">
        <v>132</v>
      </c>
      <c r="F238" s="22">
        <v>1</v>
      </c>
      <c r="G238" s="22">
        <v>5208</v>
      </c>
      <c r="H238" s="7">
        <f t="shared" si="4"/>
        <v>5208</v>
      </c>
      <c r="I238" s="8"/>
      <c r="J238" s="8"/>
      <c r="K238" s="8"/>
      <c r="L238" s="8"/>
      <c r="M238" s="8"/>
      <c r="N238" s="8"/>
    </row>
    <row r="239" spans="1:14" ht="96">
      <c r="A239" s="18"/>
      <c r="B239" s="20">
        <v>189</v>
      </c>
      <c r="C239" s="9" t="s">
        <v>353</v>
      </c>
      <c r="D239" s="9" t="s">
        <v>354</v>
      </c>
      <c r="E239" s="9" t="s">
        <v>24</v>
      </c>
      <c r="F239" s="22">
        <v>2</v>
      </c>
      <c r="G239" s="22">
        <v>2900</v>
      </c>
      <c r="H239" s="7">
        <f t="shared" si="4"/>
        <v>5800</v>
      </c>
      <c r="I239" s="8"/>
      <c r="J239" s="8"/>
      <c r="K239" s="8"/>
      <c r="L239" s="8"/>
      <c r="M239" s="8"/>
      <c r="N239" s="8"/>
    </row>
    <row r="240" spans="1:14" ht="12">
      <c r="A240" s="18"/>
      <c r="B240" s="20">
        <v>190</v>
      </c>
      <c r="C240" s="9" t="s">
        <v>355</v>
      </c>
      <c r="D240" s="9" t="s">
        <v>23</v>
      </c>
      <c r="E240" s="9" t="s">
        <v>132</v>
      </c>
      <c r="F240" s="22">
        <v>1</v>
      </c>
      <c r="G240" s="22">
        <v>6332</v>
      </c>
      <c r="H240" s="7">
        <f t="shared" si="4"/>
        <v>6332</v>
      </c>
      <c r="I240" s="8"/>
      <c r="J240" s="8"/>
      <c r="K240" s="8"/>
      <c r="L240" s="8"/>
      <c r="M240" s="8"/>
      <c r="N240" s="8"/>
    </row>
    <row r="241" spans="1:14" ht="12">
      <c r="A241" s="18"/>
      <c r="B241" s="20">
        <v>191</v>
      </c>
      <c r="C241" s="9" t="s">
        <v>356</v>
      </c>
      <c r="D241" s="9" t="s">
        <v>23</v>
      </c>
      <c r="E241" s="9" t="s">
        <v>132</v>
      </c>
      <c r="F241" s="22">
        <v>1</v>
      </c>
      <c r="G241" s="22">
        <v>603.5</v>
      </c>
      <c r="H241" s="7">
        <f t="shared" si="4"/>
        <v>603.5</v>
      </c>
      <c r="I241" s="8"/>
      <c r="J241" s="8"/>
      <c r="K241" s="8"/>
      <c r="L241" s="8"/>
      <c r="M241" s="8"/>
      <c r="N241" s="8"/>
    </row>
    <row r="242" spans="1:14" ht="24">
      <c r="A242" s="18"/>
      <c r="B242" s="20">
        <v>192</v>
      </c>
      <c r="C242" s="9" t="s">
        <v>357</v>
      </c>
      <c r="D242" s="9" t="s">
        <v>358</v>
      </c>
      <c r="E242" s="9" t="s">
        <v>132</v>
      </c>
      <c r="F242" s="22">
        <v>1</v>
      </c>
      <c r="G242" s="22">
        <v>57610</v>
      </c>
      <c r="H242" s="7">
        <f t="shared" si="4"/>
        <v>57610</v>
      </c>
      <c r="I242" s="8"/>
      <c r="J242" s="8"/>
      <c r="K242" s="8"/>
      <c r="L242" s="8"/>
      <c r="M242" s="8"/>
      <c r="N242" s="8"/>
    </row>
    <row r="243" spans="1:14" ht="24">
      <c r="A243" s="18"/>
      <c r="B243" s="20">
        <v>193</v>
      </c>
      <c r="C243" s="9" t="s">
        <v>359</v>
      </c>
      <c r="D243" s="9" t="s">
        <v>23</v>
      </c>
      <c r="E243" s="9" t="s">
        <v>132</v>
      </c>
      <c r="F243" s="22">
        <v>2</v>
      </c>
      <c r="G243" s="22">
        <v>24168</v>
      </c>
      <c r="H243" s="7">
        <f t="shared" si="4"/>
        <v>48336</v>
      </c>
      <c r="I243" s="8"/>
      <c r="J243" s="8"/>
      <c r="K243" s="8"/>
      <c r="L243" s="8"/>
      <c r="M243" s="8"/>
      <c r="N243" s="8"/>
    </row>
    <row r="244" spans="1:14" ht="12">
      <c r="A244" s="18"/>
      <c r="B244" s="20">
        <v>194</v>
      </c>
      <c r="C244" s="9" t="s">
        <v>360</v>
      </c>
      <c r="D244" s="9" t="s">
        <v>23</v>
      </c>
      <c r="E244" s="9" t="s">
        <v>132</v>
      </c>
      <c r="F244" s="22">
        <v>4</v>
      </c>
      <c r="G244" s="22">
        <v>1551</v>
      </c>
      <c r="H244" s="7">
        <f aca="true" t="shared" si="5" ref="H244:H277">F244*G244</f>
        <v>6204</v>
      </c>
      <c r="I244" s="8"/>
      <c r="J244" s="8"/>
      <c r="K244" s="8"/>
      <c r="L244" s="8"/>
      <c r="M244" s="8"/>
      <c r="N244" s="8"/>
    </row>
    <row r="245" spans="1:14" ht="12">
      <c r="A245" s="18"/>
      <c r="B245" s="20">
        <v>195</v>
      </c>
      <c r="C245" s="9" t="s">
        <v>361</v>
      </c>
      <c r="D245" s="9" t="s">
        <v>23</v>
      </c>
      <c r="E245" s="9" t="s">
        <v>362</v>
      </c>
      <c r="F245" s="22">
        <v>4</v>
      </c>
      <c r="G245" s="22">
        <v>151</v>
      </c>
      <c r="H245" s="7">
        <f t="shared" si="5"/>
        <v>604</v>
      </c>
      <c r="I245" s="8"/>
      <c r="J245" s="8"/>
      <c r="K245" s="8"/>
      <c r="L245" s="8"/>
      <c r="M245" s="8"/>
      <c r="N245" s="8"/>
    </row>
    <row r="246" spans="1:14" ht="12">
      <c r="A246" s="18"/>
      <c r="B246" s="20">
        <v>196</v>
      </c>
      <c r="C246" s="9" t="s">
        <v>363</v>
      </c>
      <c r="D246" s="9" t="s">
        <v>364</v>
      </c>
      <c r="E246" s="9" t="s">
        <v>132</v>
      </c>
      <c r="F246" s="22">
        <v>17</v>
      </c>
      <c r="G246" s="22">
        <v>675</v>
      </c>
      <c r="H246" s="7">
        <f t="shared" si="5"/>
        <v>11475</v>
      </c>
      <c r="I246" s="8"/>
      <c r="J246" s="8"/>
      <c r="K246" s="8"/>
      <c r="L246" s="8"/>
      <c r="M246" s="8"/>
      <c r="N246" s="8"/>
    </row>
    <row r="247" spans="1:14" ht="12">
      <c r="A247" s="18"/>
      <c r="B247" s="20">
        <v>197</v>
      </c>
      <c r="C247" s="9" t="s">
        <v>365</v>
      </c>
      <c r="D247" s="9" t="s">
        <v>366</v>
      </c>
      <c r="E247" s="9" t="s">
        <v>132</v>
      </c>
      <c r="F247" s="22">
        <v>4</v>
      </c>
      <c r="G247" s="22">
        <v>2312</v>
      </c>
      <c r="H247" s="7">
        <f t="shared" si="5"/>
        <v>9248</v>
      </c>
      <c r="I247" s="8"/>
      <c r="J247" s="8"/>
      <c r="K247" s="8"/>
      <c r="L247" s="8"/>
      <c r="M247" s="8"/>
      <c r="N247" s="8"/>
    </row>
    <row r="248" spans="1:14" ht="12">
      <c r="A248" s="18"/>
      <c r="B248" s="20">
        <v>198</v>
      </c>
      <c r="C248" s="9" t="s">
        <v>367</v>
      </c>
      <c r="D248" s="9" t="s">
        <v>368</v>
      </c>
      <c r="E248" s="9" t="s">
        <v>132</v>
      </c>
      <c r="F248" s="22">
        <v>1</v>
      </c>
      <c r="G248" s="22">
        <v>6469</v>
      </c>
      <c r="H248" s="7">
        <f t="shared" si="5"/>
        <v>6469</v>
      </c>
      <c r="I248" s="8"/>
      <c r="J248" s="8"/>
      <c r="K248" s="8"/>
      <c r="L248" s="8"/>
      <c r="M248" s="8"/>
      <c r="N248" s="8"/>
    </row>
    <row r="249" spans="1:14" ht="12">
      <c r="A249" s="18"/>
      <c r="B249" s="20">
        <v>199</v>
      </c>
      <c r="C249" s="9" t="s">
        <v>369</v>
      </c>
      <c r="D249" s="9" t="s">
        <v>370</v>
      </c>
      <c r="E249" s="9" t="s">
        <v>132</v>
      </c>
      <c r="F249" s="22">
        <v>1</v>
      </c>
      <c r="G249" s="22">
        <v>4982</v>
      </c>
      <c r="H249" s="7">
        <f t="shared" si="5"/>
        <v>4982</v>
      </c>
      <c r="I249" s="8"/>
      <c r="J249" s="8"/>
      <c r="K249" s="8"/>
      <c r="L249" s="8"/>
      <c r="M249" s="8"/>
      <c r="N249" s="8"/>
    </row>
    <row r="250" spans="1:14" ht="12">
      <c r="A250" s="18"/>
      <c r="B250" s="20">
        <v>200</v>
      </c>
      <c r="C250" s="9" t="s">
        <v>371</v>
      </c>
      <c r="D250" s="9" t="s">
        <v>372</v>
      </c>
      <c r="E250" s="9" t="s">
        <v>132</v>
      </c>
      <c r="F250" s="22">
        <v>7</v>
      </c>
      <c r="G250" s="22">
        <v>818</v>
      </c>
      <c r="H250" s="7">
        <f t="shared" si="5"/>
        <v>5726</v>
      </c>
      <c r="I250" s="8"/>
      <c r="J250" s="8"/>
      <c r="K250" s="8"/>
      <c r="L250" s="8"/>
      <c r="M250" s="8"/>
      <c r="N250" s="8"/>
    </row>
    <row r="251" spans="1:14" ht="12">
      <c r="A251" s="18"/>
      <c r="B251" s="20">
        <v>201</v>
      </c>
      <c r="C251" s="9" t="s">
        <v>373</v>
      </c>
      <c r="D251" s="9" t="s">
        <v>23</v>
      </c>
      <c r="E251" s="9" t="s">
        <v>24</v>
      </c>
      <c r="F251" s="22">
        <v>1</v>
      </c>
      <c r="G251" s="22">
        <v>22300</v>
      </c>
      <c r="H251" s="7">
        <f t="shared" si="5"/>
        <v>22300</v>
      </c>
      <c r="I251" s="8"/>
      <c r="J251" s="8"/>
      <c r="K251" s="8"/>
      <c r="L251" s="8"/>
      <c r="M251" s="8"/>
      <c r="N251" s="8"/>
    </row>
    <row r="252" spans="1:14" ht="36">
      <c r="A252" s="18"/>
      <c r="B252" s="20">
        <v>202</v>
      </c>
      <c r="C252" s="9" t="s">
        <v>374</v>
      </c>
      <c r="D252" s="9" t="s">
        <v>375</v>
      </c>
      <c r="E252" s="9" t="s">
        <v>132</v>
      </c>
      <c r="F252" s="22">
        <v>2</v>
      </c>
      <c r="G252" s="22">
        <v>5400</v>
      </c>
      <c r="H252" s="7">
        <f t="shared" si="5"/>
        <v>10800</v>
      </c>
      <c r="I252" s="8"/>
      <c r="J252" s="8"/>
      <c r="K252" s="8"/>
      <c r="L252" s="8"/>
      <c r="M252" s="8"/>
      <c r="N252" s="8"/>
    </row>
    <row r="253" spans="1:14" ht="36">
      <c r="A253" s="18"/>
      <c r="B253" s="20">
        <v>203</v>
      </c>
      <c r="C253" s="9" t="s">
        <v>376</v>
      </c>
      <c r="D253" s="9" t="s">
        <v>377</v>
      </c>
      <c r="E253" s="9" t="s">
        <v>132</v>
      </c>
      <c r="F253" s="22">
        <v>2</v>
      </c>
      <c r="G253" s="22">
        <v>5155</v>
      </c>
      <c r="H253" s="7">
        <f t="shared" si="5"/>
        <v>10310</v>
      </c>
      <c r="I253" s="8"/>
      <c r="J253" s="8"/>
      <c r="K253" s="8"/>
      <c r="L253" s="8"/>
      <c r="M253" s="8"/>
      <c r="N253" s="8"/>
    </row>
    <row r="254" spans="1:14" ht="48">
      <c r="A254" s="18"/>
      <c r="B254" s="20">
        <v>204</v>
      </c>
      <c r="C254" s="9" t="s">
        <v>378</v>
      </c>
      <c r="D254" s="9" t="s">
        <v>379</v>
      </c>
      <c r="E254" s="9" t="s">
        <v>24</v>
      </c>
      <c r="F254" s="22">
        <v>1</v>
      </c>
      <c r="G254" s="22">
        <v>8407</v>
      </c>
      <c r="H254" s="7">
        <f t="shared" si="5"/>
        <v>8407</v>
      </c>
      <c r="I254" s="8"/>
      <c r="J254" s="8"/>
      <c r="K254" s="8"/>
      <c r="L254" s="8"/>
      <c r="M254" s="8"/>
      <c r="N254" s="8"/>
    </row>
    <row r="255" spans="1:14" ht="12">
      <c r="A255" s="18"/>
      <c r="B255" s="20">
        <v>205</v>
      </c>
      <c r="C255" s="9" t="s">
        <v>380</v>
      </c>
      <c r="D255" s="9" t="s">
        <v>381</v>
      </c>
      <c r="E255" s="9" t="s">
        <v>382</v>
      </c>
      <c r="F255" s="22">
        <v>1</v>
      </c>
      <c r="G255" s="22">
        <v>300</v>
      </c>
      <c r="H255" s="7">
        <f t="shared" si="5"/>
        <v>300</v>
      </c>
      <c r="I255" s="8"/>
      <c r="J255" s="8"/>
      <c r="K255" s="8"/>
      <c r="L255" s="8"/>
      <c r="M255" s="8"/>
      <c r="N255" s="8"/>
    </row>
    <row r="256" spans="1:14" ht="12">
      <c r="A256" s="18"/>
      <c r="B256" s="20">
        <v>206</v>
      </c>
      <c r="C256" s="9" t="s">
        <v>383</v>
      </c>
      <c r="D256" s="9" t="s">
        <v>23</v>
      </c>
      <c r="E256" s="9" t="s">
        <v>132</v>
      </c>
      <c r="F256" s="22">
        <v>1</v>
      </c>
      <c r="G256" s="22">
        <v>115044</v>
      </c>
      <c r="H256" s="7">
        <f t="shared" si="5"/>
        <v>115044</v>
      </c>
      <c r="I256" s="8"/>
      <c r="J256" s="8"/>
      <c r="K256" s="8"/>
      <c r="L256" s="8"/>
      <c r="M256" s="8"/>
      <c r="N256" s="8"/>
    </row>
    <row r="257" spans="1:14" ht="12">
      <c r="A257" s="18"/>
      <c r="B257" s="20">
        <v>207</v>
      </c>
      <c r="C257" s="9" t="s">
        <v>384</v>
      </c>
      <c r="D257" s="9" t="s">
        <v>385</v>
      </c>
      <c r="E257" s="9" t="s">
        <v>132</v>
      </c>
      <c r="F257" s="22">
        <v>17</v>
      </c>
      <c r="G257" s="22">
        <v>1354</v>
      </c>
      <c r="H257" s="7">
        <f t="shared" si="5"/>
        <v>23018</v>
      </c>
      <c r="I257" s="8"/>
      <c r="J257" s="8"/>
      <c r="K257" s="8"/>
      <c r="L257" s="8"/>
      <c r="M257" s="8"/>
      <c r="N257" s="8"/>
    </row>
    <row r="258" spans="1:14" ht="12">
      <c r="A258" s="18"/>
      <c r="B258" s="20">
        <v>208</v>
      </c>
      <c r="C258" s="9" t="s">
        <v>386</v>
      </c>
      <c r="D258" s="9" t="s">
        <v>23</v>
      </c>
      <c r="E258" s="9" t="s">
        <v>132</v>
      </c>
      <c r="F258" s="22">
        <v>2</v>
      </c>
      <c r="G258" s="22">
        <v>1600</v>
      </c>
      <c r="H258" s="7">
        <f t="shared" si="5"/>
        <v>3200</v>
      </c>
      <c r="I258" s="8"/>
      <c r="J258" s="8"/>
      <c r="K258" s="8"/>
      <c r="L258" s="8"/>
      <c r="M258" s="8"/>
      <c r="N258" s="8"/>
    </row>
    <row r="259" spans="1:14" ht="36">
      <c r="A259" s="18"/>
      <c r="B259" s="20">
        <v>209</v>
      </c>
      <c r="C259" s="9" t="s">
        <v>387</v>
      </c>
      <c r="D259" s="9" t="s">
        <v>388</v>
      </c>
      <c r="E259" s="9" t="s">
        <v>305</v>
      </c>
      <c r="F259" s="22">
        <v>4</v>
      </c>
      <c r="G259" s="22">
        <v>30265</v>
      </c>
      <c r="H259" s="7">
        <f t="shared" si="5"/>
        <v>121060</v>
      </c>
      <c r="I259" s="8"/>
      <c r="J259" s="8"/>
      <c r="K259" s="8"/>
      <c r="L259" s="8"/>
      <c r="M259" s="8"/>
      <c r="N259" s="8"/>
    </row>
    <row r="260" spans="1:14" ht="12">
      <c r="A260" s="18"/>
      <c r="B260" s="20">
        <v>210</v>
      </c>
      <c r="C260" s="9" t="s">
        <v>389</v>
      </c>
      <c r="D260" s="9" t="s">
        <v>23</v>
      </c>
      <c r="E260" s="9" t="s">
        <v>132</v>
      </c>
      <c r="F260" s="22">
        <v>2</v>
      </c>
      <c r="G260" s="22">
        <v>4889</v>
      </c>
      <c r="H260" s="7">
        <f t="shared" si="5"/>
        <v>9778</v>
      </c>
      <c r="I260" s="8"/>
      <c r="J260" s="8"/>
      <c r="K260" s="8"/>
      <c r="L260" s="8"/>
      <c r="M260" s="8"/>
      <c r="N260" s="8"/>
    </row>
    <row r="261" spans="1:14" ht="36">
      <c r="A261" s="18"/>
      <c r="B261" s="20">
        <v>211</v>
      </c>
      <c r="C261" s="9" t="s">
        <v>390</v>
      </c>
      <c r="D261" s="9" t="s">
        <v>23</v>
      </c>
      <c r="E261" s="9" t="s">
        <v>132</v>
      </c>
      <c r="F261" s="22">
        <v>1</v>
      </c>
      <c r="G261" s="22">
        <v>2850</v>
      </c>
      <c r="H261" s="7">
        <f t="shared" si="5"/>
        <v>2850</v>
      </c>
      <c r="I261" s="8"/>
      <c r="J261" s="8"/>
      <c r="K261" s="8"/>
      <c r="L261" s="8"/>
      <c r="M261" s="8"/>
      <c r="N261" s="8"/>
    </row>
    <row r="262" spans="1:14" ht="12">
      <c r="A262" s="18"/>
      <c r="B262" s="20">
        <v>212</v>
      </c>
      <c r="C262" s="9" t="s">
        <v>391</v>
      </c>
      <c r="D262" s="9" t="s">
        <v>23</v>
      </c>
      <c r="E262" s="9" t="s">
        <v>132</v>
      </c>
      <c r="F262" s="22">
        <v>1</v>
      </c>
      <c r="G262" s="22">
        <v>4000</v>
      </c>
      <c r="H262" s="7">
        <f t="shared" si="5"/>
        <v>4000</v>
      </c>
      <c r="I262" s="8"/>
      <c r="J262" s="8"/>
      <c r="K262" s="8"/>
      <c r="L262" s="8"/>
      <c r="M262" s="8"/>
      <c r="N262" s="8"/>
    </row>
    <row r="263" spans="1:14" ht="12">
      <c r="A263" s="18"/>
      <c r="B263" s="20">
        <v>213</v>
      </c>
      <c r="C263" s="9" t="s">
        <v>392</v>
      </c>
      <c r="D263" s="9" t="s">
        <v>23</v>
      </c>
      <c r="E263" s="9" t="s">
        <v>132</v>
      </c>
      <c r="F263" s="22">
        <v>24</v>
      </c>
      <c r="G263" s="22">
        <v>4889</v>
      </c>
      <c r="H263" s="7">
        <f t="shared" si="5"/>
        <v>117336</v>
      </c>
      <c r="I263" s="8"/>
      <c r="J263" s="8"/>
      <c r="K263" s="8"/>
      <c r="L263" s="8"/>
      <c r="M263" s="8"/>
      <c r="N263" s="8"/>
    </row>
    <row r="264" spans="1:14" ht="24">
      <c r="A264" s="18"/>
      <c r="B264" s="20">
        <v>214</v>
      </c>
      <c r="C264" s="9" t="s">
        <v>393</v>
      </c>
      <c r="D264" s="9" t="s">
        <v>23</v>
      </c>
      <c r="E264" s="9" t="s">
        <v>24</v>
      </c>
      <c r="F264" s="22">
        <v>1</v>
      </c>
      <c r="G264" s="22">
        <v>23009</v>
      </c>
      <c r="H264" s="7">
        <f t="shared" si="5"/>
        <v>23009</v>
      </c>
      <c r="I264" s="8"/>
      <c r="J264" s="8"/>
      <c r="K264" s="8"/>
      <c r="L264" s="8"/>
      <c r="M264" s="8"/>
      <c r="N264" s="8"/>
    </row>
    <row r="265" spans="1:14" ht="24">
      <c r="A265" s="18"/>
      <c r="B265" s="20">
        <v>215</v>
      </c>
      <c r="C265" s="9" t="s">
        <v>394</v>
      </c>
      <c r="D265" s="9" t="s">
        <v>23</v>
      </c>
      <c r="E265" s="9" t="s">
        <v>24</v>
      </c>
      <c r="F265" s="22">
        <v>2</v>
      </c>
      <c r="G265" s="22">
        <v>30973</v>
      </c>
      <c r="H265" s="7">
        <f t="shared" si="5"/>
        <v>61946</v>
      </c>
      <c r="I265" s="8"/>
      <c r="J265" s="8"/>
      <c r="K265" s="8"/>
      <c r="L265" s="8"/>
      <c r="M265" s="8"/>
      <c r="N265" s="8"/>
    </row>
    <row r="266" spans="1:14" ht="12">
      <c r="A266" s="18"/>
      <c r="B266" s="20">
        <v>216</v>
      </c>
      <c r="C266" s="9" t="s">
        <v>395</v>
      </c>
      <c r="D266" s="9" t="s">
        <v>23</v>
      </c>
      <c r="E266" s="9" t="s">
        <v>132</v>
      </c>
      <c r="F266" s="22">
        <v>1</v>
      </c>
      <c r="G266" s="22">
        <v>1843</v>
      </c>
      <c r="H266" s="7">
        <f t="shared" si="5"/>
        <v>1843</v>
      </c>
      <c r="I266" s="8"/>
      <c r="J266" s="8"/>
      <c r="K266" s="8"/>
      <c r="L266" s="8"/>
      <c r="M266" s="8"/>
      <c r="N266" s="8"/>
    </row>
    <row r="267" spans="1:14" ht="12">
      <c r="A267" s="18"/>
      <c r="B267" s="20">
        <v>217</v>
      </c>
      <c r="C267" s="9" t="s">
        <v>396</v>
      </c>
      <c r="D267" s="9" t="s">
        <v>23</v>
      </c>
      <c r="E267" s="9" t="s">
        <v>132</v>
      </c>
      <c r="F267" s="22">
        <v>1</v>
      </c>
      <c r="G267" s="22">
        <v>4889</v>
      </c>
      <c r="H267" s="7">
        <f t="shared" si="5"/>
        <v>4889</v>
      </c>
      <c r="I267" s="8"/>
      <c r="J267" s="8"/>
      <c r="K267" s="8"/>
      <c r="L267" s="8"/>
      <c r="M267" s="8"/>
      <c r="N267" s="8"/>
    </row>
    <row r="268" spans="1:14" ht="24">
      <c r="A268" s="18"/>
      <c r="B268" s="20">
        <v>218</v>
      </c>
      <c r="C268" s="9" t="s">
        <v>397</v>
      </c>
      <c r="D268" s="9" t="s">
        <v>23</v>
      </c>
      <c r="E268" s="9" t="s">
        <v>132</v>
      </c>
      <c r="F268" s="22">
        <v>1</v>
      </c>
      <c r="G268" s="22">
        <v>41372</v>
      </c>
      <c r="H268" s="7">
        <f t="shared" si="5"/>
        <v>41372</v>
      </c>
      <c r="I268" s="8"/>
      <c r="J268" s="8"/>
      <c r="K268" s="8"/>
      <c r="L268" s="8"/>
      <c r="M268" s="8"/>
      <c r="N268" s="8"/>
    </row>
    <row r="269" spans="1:14" ht="12">
      <c r="A269" s="18"/>
      <c r="B269" s="20">
        <v>219</v>
      </c>
      <c r="C269" s="9" t="s">
        <v>398</v>
      </c>
      <c r="D269" s="9" t="s">
        <v>23</v>
      </c>
      <c r="E269" s="9" t="s">
        <v>132</v>
      </c>
      <c r="F269" s="22">
        <v>4</v>
      </c>
      <c r="G269" s="22">
        <v>1580</v>
      </c>
      <c r="H269" s="7">
        <f t="shared" si="5"/>
        <v>6320</v>
      </c>
      <c r="I269" s="8"/>
      <c r="J269" s="8"/>
      <c r="K269" s="8"/>
      <c r="L269" s="8"/>
      <c r="M269" s="8"/>
      <c r="N269" s="8"/>
    </row>
    <row r="270" spans="1:14" ht="24">
      <c r="A270" s="18"/>
      <c r="B270" s="20">
        <v>220</v>
      </c>
      <c r="C270" s="9" t="s">
        <v>399</v>
      </c>
      <c r="D270" s="9" t="s">
        <v>23</v>
      </c>
      <c r="E270" s="9" t="s">
        <v>132</v>
      </c>
      <c r="F270" s="22">
        <v>2</v>
      </c>
      <c r="G270" s="22">
        <v>214381</v>
      </c>
      <c r="H270" s="7">
        <f t="shared" si="5"/>
        <v>428762</v>
      </c>
      <c r="I270" s="8"/>
      <c r="J270" s="8"/>
      <c r="K270" s="8"/>
      <c r="L270" s="8"/>
      <c r="M270" s="8"/>
      <c r="N270" s="8"/>
    </row>
    <row r="271" spans="1:14" ht="24">
      <c r="A271" s="18"/>
      <c r="B271" s="20">
        <v>221</v>
      </c>
      <c r="C271" s="9" t="s">
        <v>400</v>
      </c>
      <c r="D271" s="9" t="s">
        <v>401</v>
      </c>
      <c r="E271" s="9" t="s">
        <v>132</v>
      </c>
      <c r="F271" s="22">
        <v>1</v>
      </c>
      <c r="G271" s="22">
        <v>45133</v>
      </c>
      <c r="H271" s="7">
        <f t="shared" si="5"/>
        <v>45133</v>
      </c>
      <c r="I271" s="8"/>
      <c r="J271" s="8"/>
      <c r="K271" s="8"/>
      <c r="L271" s="8"/>
      <c r="M271" s="8"/>
      <c r="N271" s="8"/>
    </row>
    <row r="272" spans="1:14" ht="12">
      <c r="A272" s="18"/>
      <c r="B272" s="20">
        <v>222</v>
      </c>
      <c r="C272" s="9" t="s">
        <v>402</v>
      </c>
      <c r="D272" s="9" t="s">
        <v>403</v>
      </c>
      <c r="E272" s="9" t="s">
        <v>132</v>
      </c>
      <c r="F272" s="22">
        <v>1</v>
      </c>
      <c r="G272" s="22">
        <v>9799</v>
      </c>
      <c r="H272" s="7">
        <f t="shared" si="5"/>
        <v>9799</v>
      </c>
      <c r="I272" s="8"/>
      <c r="J272" s="8"/>
      <c r="K272" s="8"/>
      <c r="L272" s="8"/>
      <c r="M272" s="8"/>
      <c r="N272" s="8"/>
    </row>
    <row r="273" spans="1:14" ht="12">
      <c r="A273" s="18"/>
      <c r="B273" s="20">
        <v>223</v>
      </c>
      <c r="C273" s="9" t="s">
        <v>404</v>
      </c>
      <c r="D273" s="9" t="s">
        <v>405</v>
      </c>
      <c r="E273" s="9" t="s">
        <v>24</v>
      </c>
      <c r="F273" s="22">
        <v>1</v>
      </c>
      <c r="G273" s="22">
        <v>30973</v>
      </c>
      <c r="H273" s="7">
        <f t="shared" si="5"/>
        <v>30973</v>
      </c>
      <c r="I273" s="8"/>
      <c r="J273" s="8"/>
      <c r="K273" s="8"/>
      <c r="L273" s="8"/>
      <c r="M273" s="8"/>
      <c r="N273" s="8"/>
    </row>
    <row r="274" spans="1:14" ht="12">
      <c r="A274" s="18"/>
      <c r="B274" s="20">
        <v>224</v>
      </c>
      <c r="C274" s="9" t="s">
        <v>406</v>
      </c>
      <c r="D274" s="9" t="s">
        <v>23</v>
      </c>
      <c r="E274" s="9" t="s">
        <v>132</v>
      </c>
      <c r="F274" s="22">
        <v>1</v>
      </c>
      <c r="G274" s="22">
        <v>3385</v>
      </c>
      <c r="H274" s="7">
        <f t="shared" si="5"/>
        <v>3385</v>
      </c>
      <c r="I274" s="8"/>
      <c r="J274" s="8"/>
      <c r="K274" s="8"/>
      <c r="L274" s="8"/>
      <c r="M274" s="8"/>
      <c r="N274" s="8"/>
    </row>
    <row r="275" spans="1:14" ht="12">
      <c r="A275" s="18"/>
      <c r="B275" s="20">
        <v>225</v>
      </c>
      <c r="C275" s="9" t="s">
        <v>407</v>
      </c>
      <c r="D275" s="9" t="s">
        <v>408</v>
      </c>
      <c r="E275" s="9" t="s">
        <v>132</v>
      </c>
      <c r="F275" s="22">
        <v>1</v>
      </c>
      <c r="G275" s="22">
        <v>13409</v>
      </c>
      <c r="H275" s="7">
        <f t="shared" si="5"/>
        <v>13409</v>
      </c>
      <c r="I275" s="8"/>
      <c r="J275" s="8"/>
      <c r="K275" s="8"/>
      <c r="L275" s="8"/>
      <c r="M275" s="8"/>
      <c r="N275" s="8"/>
    </row>
    <row r="276" spans="1:14" ht="12">
      <c r="A276" s="18"/>
      <c r="B276" s="20">
        <v>226</v>
      </c>
      <c r="C276" s="9" t="s">
        <v>409</v>
      </c>
      <c r="D276" s="9" t="s">
        <v>23</v>
      </c>
      <c r="E276" s="9" t="s">
        <v>324</v>
      </c>
      <c r="F276" s="22">
        <v>1</v>
      </c>
      <c r="G276" s="22">
        <v>25247</v>
      </c>
      <c r="H276" s="7">
        <f t="shared" si="5"/>
        <v>25247</v>
      </c>
      <c r="I276" s="8"/>
      <c r="J276" s="8"/>
      <c r="K276" s="8"/>
      <c r="L276" s="8"/>
      <c r="M276" s="8"/>
      <c r="N276" s="8"/>
    </row>
    <row r="277" spans="1:14" ht="24">
      <c r="A277" s="18"/>
      <c r="B277" s="20">
        <v>227</v>
      </c>
      <c r="C277" s="9" t="s">
        <v>410</v>
      </c>
      <c r="D277" s="9" t="s">
        <v>411</v>
      </c>
      <c r="E277" s="9" t="s">
        <v>24</v>
      </c>
      <c r="F277" s="22">
        <v>2</v>
      </c>
      <c r="G277" s="22">
        <v>15929</v>
      </c>
      <c r="H277" s="7">
        <f t="shared" si="5"/>
        <v>31858</v>
      </c>
      <c r="I277" s="8"/>
      <c r="J277" s="8"/>
      <c r="K277" s="8"/>
      <c r="L277" s="8"/>
      <c r="M277" s="8"/>
      <c r="N277" s="8"/>
    </row>
    <row r="278" spans="1:14" ht="24.75" customHeight="1">
      <c r="A278" s="23"/>
      <c r="B278" s="20" t="s">
        <v>412</v>
      </c>
      <c r="C278" s="9"/>
      <c r="D278" s="9"/>
      <c r="E278" s="9"/>
      <c r="F278" s="24"/>
      <c r="G278" s="24"/>
      <c r="H278" s="25">
        <f>SUM(H8:H277)</f>
        <v>16384430.88482</v>
      </c>
      <c r="I278" s="8"/>
      <c r="J278" s="8"/>
      <c r="K278" s="8"/>
      <c r="L278" s="8"/>
      <c r="M278" s="8"/>
      <c r="N278" s="8"/>
    </row>
    <row r="279" spans="1:14" ht="12">
      <c r="A279" s="26" t="s">
        <v>413</v>
      </c>
      <c r="B279" s="26"/>
      <c r="C279" s="26"/>
      <c r="D279" s="26" t="s">
        <v>414</v>
      </c>
      <c r="E279" s="26"/>
      <c r="F279" s="26"/>
      <c r="G279" s="26"/>
      <c r="H279" s="26"/>
      <c r="I279" s="26"/>
      <c r="J279" s="26" t="s">
        <v>415</v>
      </c>
      <c r="K279" s="26"/>
      <c r="L279" s="26"/>
      <c r="M279" s="26"/>
      <c r="N279" s="26"/>
    </row>
    <row r="280" spans="1:14" ht="12">
      <c r="A280" s="26"/>
      <c r="B280" s="26"/>
      <c r="C280" s="26"/>
      <c r="D280" s="26"/>
      <c r="E280" s="26"/>
      <c r="F280" s="26"/>
      <c r="G280" s="26"/>
      <c r="H280" s="26"/>
      <c r="I280" s="26"/>
      <c r="J280" s="26"/>
      <c r="K280" s="26"/>
      <c r="L280" s="26"/>
      <c r="M280" s="26"/>
      <c r="N280" s="26"/>
    </row>
    <row r="281" spans="1:14" ht="12">
      <c r="A281" s="26"/>
      <c r="B281" s="26"/>
      <c r="C281" s="26"/>
      <c r="D281" s="26"/>
      <c r="E281" s="26"/>
      <c r="F281" s="26"/>
      <c r="G281" s="26"/>
      <c r="H281" s="26"/>
      <c r="I281" s="26"/>
      <c r="J281" s="26"/>
      <c r="K281" s="26"/>
      <c r="L281" s="26"/>
      <c r="M281" s="26"/>
      <c r="N281" s="26"/>
    </row>
    <row r="282" spans="1:14" ht="12">
      <c r="A282" s="26"/>
      <c r="B282" s="26"/>
      <c r="C282" s="26"/>
      <c r="D282" s="26"/>
      <c r="E282" s="26"/>
      <c r="F282" s="26"/>
      <c r="G282" s="26"/>
      <c r="H282" s="26"/>
      <c r="I282" s="26"/>
      <c r="J282" s="26"/>
      <c r="K282" s="26"/>
      <c r="L282" s="26"/>
      <c r="M282" s="26"/>
      <c r="N282" s="26"/>
    </row>
    <row r="283" spans="1:14" ht="12">
      <c r="A283" s="27" t="s">
        <v>416</v>
      </c>
      <c r="B283" s="27"/>
      <c r="C283" s="27"/>
      <c r="D283" s="27"/>
      <c r="E283" s="27"/>
      <c r="F283" s="27"/>
      <c r="G283" s="27"/>
      <c r="H283" s="27"/>
      <c r="I283" s="27"/>
      <c r="J283" s="27"/>
      <c r="K283" s="27"/>
      <c r="L283" s="27"/>
      <c r="M283" s="27"/>
      <c r="N283" s="27"/>
    </row>
  </sheetData>
  <sheetProtection/>
  <mergeCells count="30">
    <mergeCell ref="A1:N1"/>
    <mergeCell ref="B2:C2"/>
    <mergeCell ref="D2:I2"/>
    <mergeCell ref="J2:K2"/>
    <mergeCell ref="L2:N2"/>
    <mergeCell ref="B3:C3"/>
    <mergeCell ref="D3:I3"/>
    <mergeCell ref="J3:K3"/>
    <mergeCell ref="L3:N3"/>
    <mergeCell ref="D4:I4"/>
    <mergeCell ref="J4:N4"/>
    <mergeCell ref="A283:N283"/>
    <mergeCell ref="A2:A3"/>
    <mergeCell ref="A4:A278"/>
    <mergeCell ref="B4:B6"/>
    <mergeCell ref="C4:C6"/>
    <mergeCell ref="D5:D6"/>
    <mergeCell ref="E5:E6"/>
    <mergeCell ref="F5:F6"/>
    <mergeCell ref="G5:G6"/>
    <mergeCell ref="H5:H6"/>
    <mergeCell ref="I5:I6"/>
    <mergeCell ref="J5:J6"/>
    <mergeCell ref="K5:K6"/>
    <mergeCell ref="L5:L6"/>
    <mergeCell ref="M5:M6"/>
    <mergeCell ref="N5:N6"/>
    <mergeCell ref="A279:C282"/>
    <mergeCell ref="D279:I282"/>
    <mergeCell ref="J279:N282"/>
  </mergeCells>
  <printOptions/>
  <pageMargins left="0.19652777777777777" right="0.07847222222222222" top="0.4798611111111111" bottom="0.4722222222222222" header="0.22777777777777777" footer="0.11805555555555555"/>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N33"/>
  <sheetViews>
    <sheetView workbookViewId="0" topLeftCell="A7">
      <selection activeCell="D38" sqref="D38"/>
    </sheetView>
  </sheetViews>
  <sheetFormatPr defaultColWidth="9.00390625" defaultRowHeight="15"/>
  <cols>
    <col min="1" max="1" width="4.57421875" style="2" customWidth="1"/>
    <col min="2" max="2" width="4.421875" style="2" customWidth="1"/>
    <col min="3" max="3" width="24.57421875" style="2" customWidth="1"/>
    <col min="4" max="4" width="18.421875" style="2" customWidth="1"/>
    <col min="5" max="5" width="5.00390625" style="2" customWidth="1"/>
    <col min="6" max="6" width="9.7109375" style="3" customWidth="1"/>
    <col min="7" max="7" width="9.7109375" style="2" customWidth="1"/>
    <col min="8" max="8" width="10.7109375" style="2" customWidth="1"/>
    <col min="9" max="9" width="11.7109375" style="2" customWidth="1"/>
    <col min="10" max="11" width="7.421875" style="2" customWidth="1"/>
    <col min="12" max="12" width="11.00390625" style="2" customWidth="1"/>
    <col min="13" max="13" width="10.00390625" style="2" customWidth="1"/>
    <col min="14" max="14" width="8.140625" style="2" customWidth="1"/>
    <col min="15" max="16384" width="9.00390625" style="2" customWidth="1"/>
  </cols>
  <sheetData>
    <row r="1" spans="1:14" ht="36.75" customHeight="1">
      <c r="A1" s="4" t="s">
        <v>417</v>
      </c>
      <c r="B1" s="4"/>
      <c r="C1" s="4"/>
      <c r="D1" s="4"/>
      <c r="E1" s="4"/>
      <c r="F1" s="4"/>
      <c r="G1" s="4"/>
      <c r="H1" s="4"/>
      <c r="I1" s="4"/>
      <c r="J1" s="4"/>
      <c r="K1" s="4"/>
      <c r="L1" s="4"/>
      <c r="M1" s="4"/>
      <c r="N1" s="4"/>
    </row>
    <row r="2" spans="1:14" ht="28.5" customHeight="1">
      <c r="A2" s="5" t="s">
        <v>1</v>
      </c>
      <c r="B2" s="5" t="s">
        <v>2</v>
      </c>
      <c r="C2" s="5"/>
      <c r="D2" s="5" t="str">
        <f>'主材价格表'!D2</f>
        <v>华莲西路二期（西外环-红田路东）道路（桩号NK0+000～桩号NK1+567.05标段）（含西外环互通、红田路高架、人行天桥）</v>
      </c>
      <c r="E2" s="5"/>
      <c r="F2" s="5"/>
      <c r="G2" s="5"/>
      <c r="H2" s="5"/>
      <c r="I2" s="5"/>
      <c r="J2" s="5" t="s">
        <v>4</v>
      </c>
      <c r="K2" s="5"/>
      <c r="L2" s="5"/>
      <c r="M2" s="5"/>
      <c r="N2" s="5"/>
    </row>
    <row r="3" spans="1:14" ht="33.75" customHeight="1">
      <c r="A3" s="5"/>
      <c r="B3" s="5" t="s">
        <v>5</v>
      </c>
      <c r="C3" s="5"/>
      <c r="D3" s="5" t="str">
        <f>'主材价格表'!D3</f>
        <v>龙岩市新城乡建设发展有限公司</v>
      </c>
      <c r="E3" s="5"/>
      <c r="F3" s="5"/>
      <c r="G3" s="5"/>
      <c r="H3" s="5"/>
      <c r="I3" s="5"/>
      <c r="J3" s="5" t="s">
        <v>7</v>
      </c>
      <c r="K3" s="5"/>
      <c r="L3" s="5"/>
      <c r="M3" s="5"/>
      <c r="N3" s="5"/>
    </row>
    <row r="4" spans="1:14" ht="25.5" customHeight="1">
      <c r="A4" s="5" t="s">
        <v>8</v>
      </c>
      <c r="B4" s="5" t="s">
        <v>9</v>
      </c>
      <c r="C4" s="5" t="s">
        <v>10</v>
      </c>
      <c r="D4" s="5" t="s">
        <v>11</v>
      </c>
      <c r="E4" s="5"/>
      <c r="F4" s="5"/>
      <c r="G4" s="5"/>
      <c r="H4" s="5"/>
      <c r="I4" s="5"/>
      <c r="J4" s="5" t="s">
        <v>12</v>
      </c>
      <c r="K4" s="5"/>
      <c r="L4" s="5"/>
      <c r="M4" s="5"/>
      <c r="N4" s="5"/>
    </row>
    <row r="5" spans="1:14" ht="13.5">
      <c r="A5" s="5"/>
      <c r="B5" s="5"/>
      <c r="C5" s="5"/>
      <c r="D5" s="5" t="s">
        <v>13</v>
      </c>
      <c r="E5" s="5" t="s">
        <v>14</v>
      </c>
      <c r="F5" s="5" t="s">
        <v>15</v>
      </c>
      <c r="G5" s="5" t="s">
        <v>16</v>
      </c>
      <c r="H5" s="5" t="s">
        <v>17</v>
      </c>
      <c r="I5" s="5" t="s">
        <v>18</v>
      </c>
      <c r="J5" s="5" t="s">
        <v>15</v>
      </c>
      <c r="K5" s="5" t="s">
        <v>14</v>
      </c>
      <c r="L5" s="5" t="s">
        <v>16</v>
      </c>
      <c r="M5" s="5" t="s">
        <v>17</v>
      </c>
      <c r="N5" s="5" t="s">
        <v>19</v>
      </c>
    </row>
    <row r="6" spans="1:14" ht="30" customHeight="1">
      <c r="A6" s="5"/>
      <c r="B6" s="5"/>
      <c r="C6" s="5"/>
      <c r="D6" s="5"/>
      <c r="E6" s="5"/>
      <c r="F6" s="5"/>
      <c r="G6" s="5"/>
      <c r="H6" s="5"/>
      <c r="I6" s="5"/>
      <c r="J6" s="5"/>
      <c r="K6" s="5"/>
      <c r="L6" s="5"/>
      <c r="M6" s="5"/>
      <c r="N6" s="5"/>
    </row>
    <row r="7" spans="1:14" ht="30" customHeight="1">
      <c r="A7" s="5"/>
      <c r="B7" s="5">
        <v>1</v>
      </c>
      <c r="C7" s="6" t="s">
        <v>28</v>
      </c>
      <c r="D7" s="6" t="s">
        <v>29</v>
      </c>
      <c r="E7" s="6" t="s">
        <v>30</v>
      </c>
      <c r="F7" s="7">
        <v>76827.96</v>
      </c>
      <c r="G7" s="7">
        <v>13.8</v>
      </c>
      <c r="H7" s="7">
        <f aca="true" t="shared" si="0" ref="H7:H9">F7*G7</f>
        <v>1060225.8480000002</v>
      </c>
      <c r="I7" s="5"/>
      <c r="J7" s="5"/>
      <c r="K7" s="5"/>
      <c r="L7" s="5"/>
      <c r="M7" s="5"/>
      <c r="N7" s="5"/>
    </row>
    <row r="8" spans="1:14" ht="30" customHeight="1">
      <c r="A8" s="5"/>
      <c r="B8" s="5">
        <v>2</v>
      </c>
      <c r="C8" s="6" t="s">
        <v>33</v>
      </c>
      <c r="D8" s="6" t="s">
        <v>34</v>
      </c>
      <c r="E8" s="6" t="s">
        <v>27</v>
      </c>
      <c r="F8" s="7">
        <v>59236.5</v>
      </c>
      <c r="G8" s="7">
        <v>27.26</v>
      </c>
      <c r="H8" s="7">
        <f aca="true" t="shared" si="1" ref="H8:H22">F8*G8</f>
        <v>1614786.99</v>
      </c>
      <c r="I8" s="5"/>
      <c r="J8" s="5"/>
      <c r="K8" s="5"/>
      <c r="L8" s="5"/>
      <c r="M8" s="5"/>
      <c r="N8" s="5"/>
    </row>
    <row r="9" spans="1:14" ht="30" customHeight="1">
      <c r="A9" s="5"/>
      <c r="B9" s="5">
        <v>3</v>
      </c>
      <c r="C9" s="6" t="s">
        <v>40</v>
      </c>
      <c r="D9" s="6" t="s">
        <v>41</v>
      </c>
      <c r="E9" s="6" t="s">
        <v>27</v>
      </c>
      <c r="F9" s="7">
        <v>26.88</v>
      </c>
      <c r="G9" s="7">
        <v>31.35</v>
      </c>
      <c r="H9" s="7">
        <f t="shared" si="1"/>
        <v>842.688</v>
      </c>
      <c r="I9" s="5"/>
      <c r="J9" s="5"/>
      <c r="K9" s="5"/>
      <c r="L9" s="5"/>
      <c r="M9" s="5"/>
      <c r="N9" s="5"/>
    </row>
    <row r="10" spans="1:14" ht="30" customHeight="1">
      <c r="A10" s="5"/>
      <c r="B10" s="5">
        <v>4</v>
      </c>
      <c r="C10" s="6" t="s">
        <v>42</v>
      </c>
      <c r="D10" s="6" t="s">
        <v>43</v>
      </c>
      <c r="E10" s="6" t="s">
        <v>27</v>
      </c>
      <c r="F10" s="7">
        <v>13987.82</v>
      </c>
      <c r="G10" s="7">
        <v>28</v>
      </c>
      <c r="H10" s="7">
        <f t="shared" si="1"/>
        <v>391658.95999999996</v>
      </c>
      <c r="I10" s="5"/>
      <c r="J10" s="5"/>
      <c r="K10" s="5"/>
      <c r="L10" s="5"/>
      <c r="M10" s="5"/>
      <c r="N10" s="5"/>
    </row>
    <row r="11" spans="1:14" ht="30" customHeight="1">
      <c r="A11" s="5"/>
      <c r="B11" s="5">
        <v>5</v>
      </c>
      <c r="C11" s="6" t="s">
        <v>44</v>
      </c>
      <c r="D11" s="6" t="s">
        <v>45</v>
      </c>
      <c r="E11" s="6" t="s">
        <v>27</v>
      </c>
      <c r="F11" s="7">
        <v>14311.22</v>
      </c>
      <c r="G11" s="7">
        <v>33</v>
      </c>
      <c r="H11" s="7">
        <f t="shared" si="1"/>
        <v>472270.25999999995</v>
      </c>
      <c r="I11" s="5"/>
      <c r="J11" s="5"/>
      <c r="K11" s="5"/>
      <c r="L11" s="5"/>
      <c r="M11" s="5"/>
      <c r="N11" s="5"/>
    </row>
    <row r="12" spans="1:14" ht="30" customHeight="1">
      <c r="A12" s="5"/>
      <c r="B12" s="5">
        <v>6</v>
      </c>
      <c r="C12" s="6" t="s">
        <v>49</v>
      </c>
      <c r="D12" s="6" t="s">
        <v>50</v>
      </c>
      <c r="E12" s="6" t="s">
        <v>27</v>
      </c>
      <c r="F12" s="7">
        <v>614.219</v>
      </c>
      <c r="G12" s="7">
        <v>278.14</v>
      </c>
      <c r="H12" s="7">
        <f t="shared" si="1"/>
        <v>170838.87266</v>
      </c>
      <c r="I12" s="5"/>
      <c r="J12" s="5"/>
      <c r="K12" s="5"/>
      <c r="L12" s="5"/>
      <c r="M12" s="5"/>
      <c r="N12" s="5"/>
    </row>
    <row r="13" spans="1:14" ht="30" customHeight="1">
      <c r="A13" s="5"/>
      <c r="B13" s="5">
        <v>7</v>
      </c>
      <c r="C13" s="6" t="s">
        <v>51</v>
      </c>
      <c r="D13" s="6" t="s">
        <v>52</v>
      </c>
      <c r="E13" s="6" t="s">
        <v>27</v>
      </c>
      <c r="F13" s="7">
        <v>2161.972</v>
      </c>
      <c r="G13" s="7">
        <v>150</v>
      </c>
      <c r="H13" s="7">
        <f t="shared" si="1"/>
        <v>324295.80000000005</v>
      </c>
      <c r="I13" s="5"/>
      <c r="J13" s="5"/>
      <c r="K13" s="5"/>
      <c r="L13" s="5"/>
      <c r="M13" s="5"/>
      <c r="N13" s="5"/>
    </row>
    <row r="14" spans="1:14" ht="30" customHeight="1">
      <c r="A14" s="5"/>
      <c r="B14" s="5">
        <v>8</v>
      </c>
      <c r="C14" s="6" t="s">
        <v>56</v>
      </c>
      <c r="D14" s="6" t="s">
        <v>57</v>
      </c>
      <c r="E14" s="6" t="s">
        <v>27</v>
      </c>
      <c r="F14" s="7">
        <v>4783.8</v>
      </c>
      <c r="G14" s="7">
        <v>11.5</v>
      </c>
      <c r="H14" s="7">
        <f t="shared" si="1"/>
        <v>55013.700000000004</v>
      </c>
      <c r="I14" s="5"/>
      <c r="J14" s="5"/>
      <c r="K14" s="5"/>
      <c r="L14" s="5"/>
      <c r="M14" s="5"/>
      <c r="N14" s="5"/>
    </row>
    <row r="15" spans="1:14" ht="30" customHeight="1">
      <c r="A15" s="5"/>
      <c r="B15" s="5">
        <v>9</v>
      </c>
      <c r="C15" s="6" t="s">
        <v>56</v>
      </c>
      <c r="D15" s="6" t="s">
        <v>58</v>
      </c>
      <c r="E15" s="6" t="s">
        <v>27</v>
      </c>
      <c r="F15" s="7">
        <v>4783.8</v>
      </c>
      <c r="G15" s="7">
        <v>83.19</v>
      </c>
      <c r="H15" s="7">
        <f t="shared" si="1"/>
        <v>397964.322</v>
      </c>
      <c r="I15" s="5"/>
      <c r="J15" s="5"/>
      <c r="K15" s="5"/>
      <c r="L15" s="5"/>
      <c r="M15" s="5"/>
      <c r="N15" s="5"/>
    </row>
    <row r="16" spans="1:14" ht="30" customHeight="1">
      <c r="A16" s="5"/>
      <c r="B16" s="5">
        <v>10</v>
      </c>
      <c r="C16" s="6" t="s">
        <v>56</v>
      </c>
      <c r="D16" s="6" t="s">
        <v>59</v>
      </c>
      <c r="E16" s="6" t="s">
        <v>27</v>
      </c>
      <c r="F16" s="7">
        <v>16137.816</v>
      </c>
      <c r="G16" s="7">
        <v>7.16</v>
      </c>
      <c r="H16" s="7">
        <f t="shared" si="1"/>
        <v>115546.76256</v>
      </c>
      <c r="I16" s="5"/>
      <c r="J16" s="5"/>
      <c r="K16" s="5"/>
      <c r="L16" s="5"/>
      <c r="M16" s="5"/>
      <c r="N16" s="5"/>
    </row>
    <row r="17" spans="1:14" ht="30" customHeight="1">
      <c r="A17" s="5"/>
      <c r="B17" s="5">
        <v>11</v>
      </c>
      <c r="C17" s="6" t="s">
        <v>76</v>
      </c>
      <c r="D17" s="6" t="s">
        <v>77</v>
      </c>
      <c r="E17" s="6" t="s">
        <v>27</v>
      </c>
      <c r="F17" s="7">
        <v>4976.11</v>
      </c>
      <c r="G17" s="7">
        <v>82.52</v>
      </c>
      <c r="H17" s="7">
        <f t="shared" si="1"/>
        <v>410628.59719999996</v>
      </c>
      <c r="I17" s="5"/>
      <c r="J17" s="5"/>
      <c r="K17" s="5"/>
      <c r="L17" s="5"/>
      <c r="M17" s="5"/>
      <c r="N17" s="5"/>
    </row>
    <row r="18" spans="1:14" ht="30" customHeight="1">
      <c r="A18" s="5"/>
      <c r="B18" s="5">
        <v>12</v>
      </c>
      <c r="C18" s="6" t="s">
        <v>81</v>
      </c>
      <c r="D18" s="6" t="s">
        <v>82</v>
      </c>
      <c r="E18" s="6" t="s">
        <v>83</v>
      </c>
      <c r="F18" s="7">
        <v>51.255</v>
      </c>
      <c r="G18" s="7">
        <v>5700</v>
      </c>
      <c r="H18" s="7">
        <f t="shared" si="1"/>
        <v>292153.5</v>
      </c>
      <c r="I18" s="5"/>
      <c r="J18" s="5"/>
      <c r="K18" s="5"/>
      <c r="L18" s="5"/>
      <c r="M18" s="5"/>
      <c r="N18" s="5"/>
    </row>
    <row r="19" spans="1:14" ht="30" customHeight="1">
      <c r="A19" s="5"/>
      <c r="B19" s="5">
        <v>13</v>
      </c>
      <c r="C19" s="6" t="s">
        <v>84</v>
      </c>
      <c r="D19" s="6" t="s">
        <v>85</v>
      </c>
      <c r="E19" s="6" t="s">
        <v>83</v>
      </c>
      <c r="F19" s="7">
        <v>127.635</v>
      </c>
      <c r="G19" s="7">
        <v>2085</v>
      </c>
      <c r="H19" s="7">
        <f t="shared" si="1"/>
        <v>266118.97500000003</v>
      </c>
      <c r="I19" s="5"/>
      <c r="J19" s="5"/>
      <c r="K19" s="5"/>
      <c r="L19" s="5"/>
      <c r="M19" s="5"/>
      <c r="N19" s="5"/>
    </row>
    <row r="20" spans="1:14" ht="30" customHeight="1">
      <c r="A20" s="5"/>
      <c r="B20" s="5">
        <v>14</v>
      </c>
      <c r="C20" s="6" t="s">
        <v>86</v>
      </c>
      <c r="D20" s="6" t="s">
        <v>87</v>
      </c>
      <c r="E20" s="6" t="s">
        <v>24</v>
      </c>
      <c r="F20" s="7">
        <v>2.01</v>
      </c>
      <c r="G20" s="7">
        <v>4075</v>
      </c>
      <c r="H20" s="7">
        <f t="shared" si="1"/>
        <v>8190.749999999999</v>
      </c>
      <c r="I20" s="5"/>
      <c r="J20" s="5"/>
      <c r="K20" s="5"/>
      <c r="L20" s="5"/>
      <c r="M20" s="5"/>
      <c r="N20" s="5"/>
    </row>
    <row r="21" spans="1:14" ht="30" customHeight="1">
      <c r="A21" s="5"/>
      <c r="B21" s="5">
        <v>15</v>
      </c>
      <c r="C21" s="6" t="s">
        <v>88</v>
      </c>
      <c r="D21" s="6" t="s">
        <v>89</v>
      </c>
      <c r="E21" s="6" t="s">
        <v>27</v>
      </c>
      <c r="F21" s="7">
        <v>4837.516</v>
      </c>
      <c r="G21" s="7">
        <v>53.81</v>
      </c>
      <c r="H21" s="7">
        <f t="shared" si="1"/>
        <v>260306.73596</v>
      </c>
      <c r="I21" s="5"/>
      <c r="J21" s="5"/>
      <c r="K21" s="5"/>
      <c r="L21" s="5"/>
      <c r="M21" s="5"/>
      <c r="N21" s="5"/>
    </row>
    <row r="22" spans="1:14" s="1" customFormat="1" ht="30" customHeight="1">
      <c r="A22" s="8"/>
      <c r="B22" s="5">
        <v>16</v>
      </c>
      <c r="C22" s="9" t="s">
        <v>418</v>
      </c>
      <c r="D22" s="9" t="s">
        <v>419</v>
      </c>
      <c r="E22" s="9" t="s">
        <v>132</v>
      </c>
      <c r="F22" s="10">
        <v>2</v>
      </c>
      <c r="G22" s="10">
        <v>214381</v>
      </c>
      <c r="H22" s="7">
        <f t="shared" si="1"/>
        <v>428762</v>
      </c>
      <c r="I22" s="8"/>
      <c r="J22" s="8"/>
      <c r="K22" s="8"/>
      <c r="L22" s="8"/>
      <c r="M22" s="8"/>
      <c r="N22" s="8"/>
    </row>
    <row r="23" spans="1:14" ht="20.25" customHeight="1">
      <c r="A23" s="5"/>
      <c r="B23" s="5" t="s">
        <v>412</v>
      </c>
      <c r="C23" s="5"/>
      <c r="D23" s="5"/>
      <c r="E23" s="5"/>
      <c r="F23" s="5"/>
      <c r="G23" s="5"/>
      <c r="H23" s="11">
        <f>SUM(H7:H22)</f>
        <v>6269604.761379999</v>
      </c>
      <c r="I23" s="5"/>
      <c r="J23" s="5"/>
      <c r="K23" s="5"/>
      <c r="L23" s="5"/>
      <c r="M23" s="5"/>
      <c r="N23" s="5"/>
    </row>
    <row r="24" spans="1:14" ht="20.25" customHeight="1">
      <c r="A24" s="5"/>
      <c r="B24" s="5"/>
      <c r="C24" s="5"/>
      <c r="D24" s="5"/>
      <c r="E24" s="5"/>
      <c r="F24" s="5"/>
      <c r="G24" s="5"/>
      <c r="H24" s="5"/>
      <c r="I24" s="5"/>
      <c r="J24" s="5"/>
      <c r="K24" s="5"/>
      <c r="L24" s="5"/>
      <c r="M24" s="5"/>
      <c r="N24" s="5"/>
    </row>
    <row r="25" spans="1:14" ht="25.5" customHeight="1">
      <c r="A25" s="12" t="s">
        <v>413</v>
      </c>
      <c r="B25" s="12"/>
      <c r="C25" s="12"/>
      <c r="D25" s="13" t="s">
        <v>420</v>
      </c>
      <c r="E25" s="13"/>
      <c r="F25" s="13"/>
      <c r="G25" s="13"/>
      <c r="H25" s="13"/>
      <c r="I25" s="13"/>
      <c r="J25" s="13" t="s">
        <v>421</v>
      </c>
      <c r="K25" s="13"/>
      <c r="L25" s="13"/>
      <c r="M25" s="13"/>
      <c r="N25" s="13"/>
    </row>
    <row r="26" spans="1:14" ht="21.75" customHeight="1">
      <c r="A26" s="12"/>
      <c r="B26" s="12"/>
      <c r="C26" s="12"/>
      <c r="D26" s="13"/>
      <c r="E26" s="13"/>
      <c r="F26" s="13"/>
      <c r="G26" s="13"/>
      <c r="H26" s="13"/>
      <c r="I26" s="13"/>
      <c r="J26" s="13"/>
      <c r="K26" s="13"/>
      <c r="L26" s="13"/>
      <c r="M26" s="13"/>
      <c r="N26" s="13"/>
    </row>
    <row r="27" spans="1:14" ht="13.5">
      <c r="A27" s="12"/>
      <c r="B27" s="12"/>
      <c r="C27" s="12"/>
      <c r="D27" s="13"/>
      <c r="E27" s="13"/>
      <c r="F27" s="13"/>
      <c r="G27" s="13"/>
      <c r="H27" s="13"/>
      <c r="I27" s="13"/>
      <c r="J27" s="13"/>
      <c r="K27" s="13"/>
      <c r="L27" s="13"/>
      <c r="M27" s="13"/>
      <c r="N27" s="13"/>
    </row>
    <row r="28" spans="1:14" ht="13.5">
      <c r="A28" s="12"/>
      <c r="B28" s="12"/>
      <c r="C28" s="12"/>
      <c r="D28" s="13"/>
      <c r="E28" s="13"/>
      <c r="F28" s="13"/>
      <c r="G28" s="13"/>
      <c r="H28" s="13"/>
      <c r="I28" s="13"/>
      <c r="J28" s="13"/>
      <c r="K28" s="13"/>
      <c r="L28" s="13"/>
      <c r="M28" s="13"/>
      <c r="N28" s="13"/>
    </row>
    <row r="29" spans="1:14" ht="13.5">
      <c r="A29" s="12"/>
      <c r="B29" s="12"/>
      <c r="C29" s="12"/>
      <c r="D29" s="13"/>
      <c r="E29" s="13"/>
      <c r="F29" s="13"/>
      <c r="G29" s="13"/>
      <c r="H29" s="13"/>
      <c r="I29" s="13"/>
      <c r="J29" s="13"/>
      <c r="K29" s="13"/>
      <c r="L29" s="13"/>
      <c r="M29" s="13"/>
      <c r="N29" s="13"/>
    </row>
    <row r="30" spans="1:14" ht="13.5">
      <c r="A30" s="12"/>
      <c r="B30" s="12"/>
      <c r="C30" s="12"/>
      <c r="D30" s="13"/>
      <c r="E30" s="13"/>
      <c r="F30" s="13"/>
      <c r="G30" s="13"/>
      <c r="H30" s="13"/>
      <c r="I30" s="13"/>
      <c r="J30" s="13"/>
      <c r="K30" s="13"/>
      <c r="L30" s="13"/>
      <c r="M30" s="13"/>
      <c r="N30" s="13"/>
    </row>
    <row r="31" spans="1:14" ht="13.5">
      <c r="A31" s="12"/>
      <c r="B31" s="12"/>
      <c r="C31" s="12"/>
      <c r="D31" s="13"/>
      <c r="E31" s="13"/>
      <c r="F31" s="13"/>
      <c r="G31" s="13"/>
      <c r="H31" s="13"/>
      <c r="I31" s="13"/>
      <c r="J31" s="13"/>
      <c r="K31" s="13"/>
      <c r="L31" s="13"/>
      <c r="M31" s="13"/>
      <c r="N31" s="13"/>
    </row>
    <row r="32" spans="1:14" ht="13.5">
      <c r="A32" s="12"/>
      <c r="B32" s="12"/>
      <c r="C32" s="12"/>
      <c r="D32" s="13"/>
      <c r="E32" s="13"/>
      <c r="F32" s="13"/>
      <c r="G32" s="13"/>
      <c r="H32" s="13"/>
      <c r="I32" s="13"/>
      <c r="J32" s="13"/>
      <c r="K32" s="13"/>
      <c r="L32" s="13"/>
      <c r="M32" s="13"/>
      <c r="N32" s="13"/>
    </row>
    <row r="33" spans="1:14" ht="20.25" customHeight="1">
      <c r="A33" s="14" t="s">
        <v>416</v>
      </c>
      <c r="B33" s="14"/>
      <c r="C33" s="14"/>
      <c r="D33" s="14"/>
      <c r="E33" s="14"/>
      <c r="F33" s="14"/>
      <c r="G33" s="14"/>
      <c r="H33" s="14"/>
      <c r="I33" s="14"/>
      <c r="J33" s="14"/>
      <c r="K33" s="14"/>
      <c r="L33" s="14"/>
      <c r="M33" s="14"/>
      <c r="N33" s="14"/>
    </row>
  </sheetData>
  <sheetProtection/>
  <mergeCells count="43">
    <mergeCell ref="A1:N1"/>
    <mergeCell ref="B2:C2"/>
    <mergeCell ref="D2:I2"/>
    <mergeCell ref="J2:K2"/>
    <mergeCell ref="L2:N2"/>
    <mergeCell ref="B3:C3"/>
    <mergeCell ref="D3:I3"/>
    <mergeCell ref="J3:K3"/>
    <mergeCell ref="L3:N3"/>
    <mergeCell ref="D4:I4"/>
    <mergeCell ref="J4:N4"/>
    <mergeCell ref="A33:N33"/>
    <mergeCell ref="A2:A3"/>
    <mergeCell ref="A4:A24"/>
    <mergeCell ref="B4:B6"/>
    <mergeCell ref="B23:B24"/>
    <mergeCell ref="C4:C6"/>
    <mergeCell ref="C23:C24"/>
    <mergeCell ref="D5:D6"/>
    <mergeCell ref="D23:D24"/>
    <mergeCell ref="E5:E6"/>
    <mergeCell ref="E23:E24"/>
    <mergeCell ref="F5:F6"/>
    <mergeCell ref="F23:F24"/>
    <mergeCell ref="G5:G6"/>
    <mergeCell ref="G23:G24"/>
    <mergeCell ref="H5:H6"/>
    <mergeCell ref="H23:H24"/>
    <mergeCell ref="I5:I6"/>
    <mergeCell ref="I23:I24"/>
    <mergeCell ref="J5:J6"/>
    <mergeCell ref="J23:J24"/>
    <mergeCell ref="K5:K6"/>
    <mergeCell ref="K23:K24"/>
    <mergeCell ref="L5:L6"/>
    <mergeCell ref="L23:L24"/>
    <mergeCell ref="M5:M6"/>
    <mergeCell ref="M23:M24"/>
    <mergeCell ref="N5:N6"/>
    <mergeCell ref="N23:N24"/>
    <mergeCell ref="A25:C32"/>
    <mergeCell ref="D25:I32"/>
    <mergeCell ref="J25:N32"/>
  </mergeCells>
  <printOptions/>
  <pageMargins left="0.39305555555555555" right="0.11805555555555555" top="0.66875" bottom="0.275" header="0.22777777777777777" footer="0.15694444444444444"/>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p:lastModifiedBy>
  <cp:lastPrinted>2019-12-17T03:48:44Z</cp:lastPrinted>
  <dcterms:created xsi:type="dcterms:W3CDTF">2019-08-26T07:49:00Z</dcterms:created>
  <dcterms:modified xsi:type="dcterms:W3CDTF">2020-11-25T08:38:31Z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